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75" windowWidth="19320" windowHeight="9225" activeTab="1"/>
  </bookViews>
  <sheets>
    <sheet name="Ю.Каратобе" sheetId="2" r:id="rId1"/>
    <sheet name="Лактыбай" sheetId="6" r:id="rId2"/>
  </sheets>
  <definedNames>
    <definedName name="_xlnm.Print_Area" localSheetId="1">Лактыбай!$A$1:$F$49</definedName>
    <definedName name="_xlnm.Print_Area" localSheetId="0">Ю.Каратобе!$A$1:$I$153</definedName>
  </definedNames>
  <calcPr calcId="145621"/>
</workbook>
</file>

<file path=xl/calcChain.xml><?xml version="1.0" encoding="utf-8"?>
<calcChain xmlns="http://schemas.openxmlformats.org/spreadsheetml/2006/main">
  <c r="I38" i="2" l="1"/>
  <c r="I152" i="2" l="1"/>
  <c r="I142" i="2"/>
  <c r="I132" i="2"/>
  <c r="I96" i="2"/>
  <c r="I51" i="2"/>
  <c r="I11" i="2"/>
  <c r="I27" i="2"/>
  <c r="B51" i="6" l="1"/>
  <c r="I58" i="2" l="1"/>
  <c r="I64" i="2" s="1"/>
  <c r="I153" i="2" s="1"/>
</calcChain>
</file>

<file path=xl/sharedStrings.xml><?xml version="1.0" encoding="utf-8"?>
<sst xmlns="http://schemas.openxmlformats.org/spreadsheetml/2006/main" count="478" uniqueCount="227">
  <si>
    <t>п/п</t>
  </si>
  <si>
    <t>Пром.объекты</t>
  </si>
  <si>
    <t>цвет краски</t>
  </si>
  <si>
    <t>длина,
метр.</t>
  </si>
  <si>
    <t>ширина, метр.</t>
  </si>
  <si>
    <t>высота, метр.</t>
  </si>
  <si>
    <t>кол-во,
шт.</t>
  </si>
  <si>
    <r>
      <t>м</t>
    </r>
    <r>
      <rPr>
        <b/>
        <vertAlign val="superscript"/>
        <sz val="11"/>
        <rFont val="Times New Roman"/>
        <family val="1"/>
        <charset val="204"/>
      </rPr>
      <t>2</t>
    </r>
  </si>
  <si>
    <t>серый</t>
  </si>
  <si>
    <t>зеленый</t>
  </si>
  <si>
    <t>черный</t>
  </si>
  <si>
    <t>желтый</t>
  </si>
  <si>
    <t>ИТОГО:</t>
  </si>
  <si>
    <t>диаметр,
мм.</t>
  </si>
  <si>
    <t>красный</t>
  </si>
  <si>
    <t>Полоса 30мм</t>
  </si>
  <si>
    <t>Отбортовка</t>
  </si>
  <si>
    <t>белый</t>
  </si>
  <si>
    <t>№</t>
  </si>
  <si>
    <t>Наименование</t>
  </si>
  <si>
    <t>синий</t>
  </si>
  <si>
    <t>штурвал</t>
  </si>
  <si>
    <t>Манифольдная линия</t>
  </si>
  <si>
    <t>Крышка шахты</t>
  </si>
  <si>
    <t>Пожарный щит в комплекте с ящиком для песка.</t>
  </si>
  <si>
    <t>Надпись "ПЕСОК" на ПЩ.</t>
  </si>
  <si>
    <t>Балансир СК швеиллер</t>
  </si>
  <si>
    <t xml:space="preserve">Головка балансир </t>
  </si>
  <si>
    <t>Траверс балансир швеиллер</t>
  </si>
  <si>
    <t>Шатун</t>
  </si>
  <si>
    <t>Рама СК</t>
  </si>
  <si>
    <t>Стойка (пирамида) швеиллер</t>
  </si>
  <si>
    <t xml:space="preserve">Кривошип </t>
  </si>
  <si>
    <t>Противовесы</t>
  </si>
  <si>
    <t>Редуктор СК</t>
  </si>
  <si>
    <t>Шкив редутора СК</t>
  </si>
  <si>
    <t>Тормазная колодка в сборе  0,30/0,30</t>
  </si>
  <si>
    <t>Электродвигатель   0,90/0,40*2</t>
  </si>
  <si>
    <t>синяя</t>
  </si>
  <si>
    <t>Опорный и подвесной подшипник</t>
  </si>
  <si>
    <t>Перила (угольник) 45/45</t>
  </si>
  <si>
    <t>Лестница (Отбортовка)</t>
  </si>
  <si>
    <t>Пол, лестница</t>
  </si>
  <si>
    <t>Перила, лестница  (угольник) 45/45</t>
  </si>
  <si>
    <t>Перила (угольник) 40/40</t>
  </si>
  <si>
    <t>-</t>
  </si>
  <si>
    <t>Ограждение КШМ (угольник) 45/45</t>
  </si>
  <si>
    <t>серебрянка</t>
  </si>
  <si>
    <t>Перила, лестница  (угольник) 45мм</t>
  </si>
  <si>
    <t>Нопольное покрытие, лестница</t>
  </si>
  <si>
    <t>Резервуарный парк</t>
  </si>
  <si>
    <t>Труба 159мм</t>
  </si>
  <si>
    <t>Труба 219мм</t>
  </si>
  <si>
    <t>Труба 89мм</t>
  </si>
  <si>
    <t>Задвижка Ду150</t>
  </si>
  <si>
    <t>Задвижка Ду200</t>
  </si>
  <si>
    <t>Задвижка Ду80</t>
  </si>
  <si>
    <t>Задвижка Ду100</t>
  </si>
  <si>
    <t>Лестница</t>
  </si>
  <si>
    <t>Труба печи (терма стойка до 600˚С)</t>
  </si>
  <si>
    <t>серый 
жаростойкий 
наружная</t>
  </si>
  <si>
    <t>Итого СКВАЖИНЫ:</t>
  </si>
  <si>
    <t>Напольный покрытия</t>
  </si>
  <si>
    <r>
      <t>Площадь,
м</t>
    </r>
    <r>
      <rPr>
        <b/>
        <vertAlign val="superscript"/>
        <sz val="12"/>
        <rFont val="Times New Roman"/>
        <family val="1"/>
        <charset val="204"/>
      </rPr>
      <t>2.</t>
    </r>
  </si>
  <si>
    <t>Узел запуска шаров</t>
  </si>
  <si>
    <t>Задвижка Ду300</t>
  </si>
  <si>
    <t>Ограждение</t>
  </si>
  <si>
    <t>КТП (комплектное трансформаторное подстанция)</t>
  </si>
  <si>
    <t>Площадка обслуживания БУСК
напольный покрытия</t>
  </si>
  <si>
    <t>Фонтанная арматура (на 1 ФА - 6м2)</t>
  </si>
  <si>
    <t>длина,
м.</t>
  </si>
  <si>
    <t>Труба 114мм</t>
  </si>
  <si>
    <t>По скважинам Ю.Каратобе</t>
  </si>
  <si>
    <t>Труба 76мм</t>
  </si>
  <si>
    <t>Труба 57мм</t>
  </si>
  <si>
    <t>Обратный клапан Ду-200</t>
  </si>
  <si>
    <t xml:space="preserve">Штурвалы </t>
  </si>
  <si>
    <t>ППНП-0,63</t>
  </si>
  <si>
    <t xml:space="preserve">Отбартовка </t>
  </si>
  <si>
    <t>Серый</t>
  </si>
  <si>
    <t>Задвижка Д/у50</t>
  </si>
  <si>
    <t>Задвижка Д/у100</t>
  </si>
  <si>
    <t>Задвижка Д/у150</t>
  </si>
  <si>
    <t>Корпус печи подогрева (жаростойкая)</t>
  </si>
  <si>
    <t>Горелка  (жаростойкая)</t>
  </si>
  <si>
    <t>Блок теплообменника (жаростойкая)</t>
  </si>
  <si>
    <t>ГРПШ</t>
  </si>
  <si>
    <t>Еренсан (напольное покрытие)</t>
  </si>
  <si>
    <t>Задвижка Д/у80</t>
  </si>
  <si>
    <t>Блок гребенки</t>
  </si>
  <si>
    <t>Водо распред.пункт (пол)</t>
  </si>
  <si>
    <t>Блок гребенки (наружное и внутреннее)</t>
  </si>
  <si>
    <t>Водо распред.пункт (наружное и внутреннее)</t>
  </si>
  <si>
    <t xml:space="preserve"> Дозировка реагентов (щитовая наружное)</t>
  </si>
  <si>
    <t xml:space="preserve"> Дозировка реагентов (насосная наружное)</t>
  </si>
  <si>
    <t>ИТОГО упн:</t>
  </si>
  <si>
    <t>Блок гребенки (пол)</t>
  </si>
  <si>
    <t>АГЗУ-1</t>
  </si>
  <si>
    <t>Замерная емкость (верхняя)</t>
  </si>
  <si>
    <t>Серебристый</t>
  </si>
  <si>
    <t>Замерная емкость (нижняя)</t>
  </si>
  <si>
    <t>Вагон АГЗУ-1</t>
  </si>
  <si>
    <t>Труба Д50</t>
  </si>
  <si>
    <t>Труба Д89</t>
  </si>
  <si>
    <t>Труба Д100</t>
  </si>
  <si>
    <t>Труба Д159</t>
  </si>
  <si>
    <t>АГЗУ-2</t>
  </si>
  <si>
    <t>Задвижки разные</t>
  </si>
  <si>
    <t>Вагон дозаторной</t>
  </si>
  <si>
    <t>Площадь покраски НПО "Ю.Каратобе"  на 2020год.</t>
  </si>
  <si>
    <t>УПН Ю.Каратобе</t>
  </si>
  <si>
    <t>НГС лесничная площадка</t>
  </si>
  <si>
    <t>Напольная площадка</t>
  </si>
  <si>
    <t>Перила, угольник Д-45</t>
  </si>
  <si>
    <t xml:space="preserve">Отбортовка </t>
  </si>
  <si>
    <t>ОГН-100, площадка лестничная</t>
  </si>
  <si>
    <t>Нопольное покрытие, лестницы</t>
  </si>
  <si>
    <t xml:space="preserve">Перила </t>
  </si>
  <si>
    <t>Газовая линия на ГПЭС</t>
  </si>
  <si>
    <t>Аппаратный блок АГЗУ</t>
  </si>
  <si>
    <t>Емкость пены</t>
  </si>
  <si>
    <t xml:space="preserve">Задвижка разные </t>
  </si>
  <si>
    <t>Труба 119мм</t>
  </si>
  <si>
    <t>красная</t>
  </si>
  <si>
    <t>Труба 50мм</t>
  </si>
  <si>
    <t>Труба 32мм</t>
  </si>
  <si>
    <t>Технологическая насосная</t>
  </si>
  <si>
    <t>Кожух АНБ-125</t>
  </si>
  <si>
    <t xml:space="preserve">Насосы разные </t>
  </si>
  <si>
    <t>Красный</t>
  </si>
  <si>
    <t>Труба дренажная</t>
  </si>
  <si>
    <t>Стойки под трубы</t>
  </si>
  <si>
    <t>Постоменты под насосы</t>
  </si>
  <si>
    <t>Объем лакокрасочных работ на объекте ЦДНГ-2</t>
  </si>
  <si>
    <t>м/р Лактыбай</t>
  </si>
  <si>
    <t>длина, ширина,высота (метр)</t>
  </si>
  <si>
    <t>диаметр (мм)</t>
  </si>
  <si>
    <t xml:space="preserve"> Пром. объекты</t>
  </si>
  <si>
    <t>Насосная внешней перекачки</t>
  </si>
  <si>
    <t>серая (наружная)</t>
  </si>
  <si>
    <t>18,5х9,5х8</t>
  </si>
  <si>
    <t>желтая (внутренняя)</t>
  </si>
  <si>
    <t xml:space="preserve">Водяная насосная </t>
  </si>
  <si>
    <t>желтая(наружная)</t>
  </si>
  <si>
    <t>7х8х5</t>
  </si>
  <si>
    <t>серая (внутренняя)</t>
  </si>
  <si>
    <t>Факельное хозяйство</t>
  </si>
  <si>
    <t>черная (большой)</t>
  </si>
  <si>
    <t>L=25</t>
  </si>
  <si>
    <t>черная (маленьк)</t>
  </si>
  <si>
    <t>L=15</t>
  </si>
  <si>
    <t xml:space="preserve">Ограждения (сетка-рабица) </t>
  </si>
  <si>
    <t>черная</t>
  </si>
  <si>
    <t>300х1,6</t>
  </si>
  <si>
    <t>Печь ППНП</t>
  </si>
  <si>
    <t>серебрянка -жаростойкая</t>
  </si>
  <si>
    <t>3х10х4</t>
  </si>
  <si>
    <t xml:space="preserve">Технологическая насосная </t>
  </si>
  <si>
    <t>6х15х7</t>
  </si>
  <si>
    <t>Блок реагентов БР</t>
  </si>
  <si>
    <t>серебрянка  (наружная)</t>
  </si>
  <si>
    <t>3х4х3,5</t>
  </si>
  <si>
    <t>Гараж+склад</t>
  </si>
  <si>
    <t>25х13х10</t>
  </si>
  <si>
    <t>Склад №2</t>
  </si>
  <si>
    <t>9х3х3</t>
  </si>
  <si>
    <t>Склад  №3,№4, №5</t>
  </si>
  <si>
    <t>22х3х2,5</t>
  </si>
  <si>
    <t>Сварочный пост</t>
  </si>
  <si>
    <t xml:space="preserve">серая </t>
  </si>
  <si>
    <t>6х3х3</t>
  </si>
  <si>
    <t>Парк ГСМ</t>
  </si>
  <si>
    <t>Емкость 28 м3 -2 ед.</t>
  </si>
  <si>
    <t>Емкость 50м3.</t>
  </si>
  <si>
    <t>Емкость 19 м3</t>
  </si>
  <si>
    <t xml:space="preserve">Емкость напорная </t>
  </si>
  <si>
    <t xml:space="preserve">Заправочная колонка </t>
  </si>
  <si>
    <t>1,3х1,3х2,2</t>
  </si>
  <si>
    <t>VOLVO 595</t>
  </si>
  <si>
    <t>5х3х4</t>
  </si>
  <si>
    <t>АЗС</t>
  </si>
  <si>
    <t>4,3х2,7х2,5</t>
  </si>
  <si>
    <t>РГС  -5ед по 50м3</t>
  </si>
  <si>
    <t>Забор производ  объектов ( сетка -рабица)</t>
  </si>
  <si>
    <t>1219,4х1,8</t>
  </si>
  <si>
    <t>Ограждение шламонакопителя  ( сетка -рабица)</t>
  </si>
  <si>
    <t>79х1,5</t>
  </si>
  <si>
    <t>Блочные поставки под теплотрассы -160ед</t>
  </si>
  <si>
    <t>0,40х0,85х0,60</t>
  </si>
  <si>
    <t xml:space="preserve">Основание под  ОГН-100 </t>
  </si>
  <si>
    <t xml:space="preserve">черная </t>
  </si>
  <si>
    <t>18х6</t>
  </si>
  <si>
    <t>Пожарный щит -10ед</t>
  </si>
  <si>
    <t>1.3х0.5х0.6, + 1.3х1.6</t>
  </si>
  <si>
    <t>Корпус</t>
  </si>
  <si>
    <t>Синяя</t>
  </si>
  <si>
    <t>Задвижки</t>
  </si>
  <si>
    <t>Штурвал</t>
  </si>
  <si>
    <t>Переходы</t>
  </si>
  <si>
    <t>Перила</t>
  </si>
  <si>
    <t>желтая</t>
  </si>
  <si>
    <t>Борта</t>
  </si>
  <si>
    <t>Черная</t>
  </si>
  <si>
    <t>Фонтанная арматура (на 1ФА-5м2)-7шт.</t>
  </si>
  <si>
    <t>Синий</t>
  </si>
  <si>
    <t>Крышка шахты-7шт</t>
  </si>
  <si>
    <t>Чёрный</t>
  </si>
  <si>
    <t>2,3х1,75</t>
  </si>
  <si>
    <t>ЩСУ-2 (пол)</t>
  </si>
  <si>
    <t xml:space="preserve">Пожарная насосная.                                                                         </t>
  </si>
  <si>
    <t>Напольное покрытие</t>
  </si>
  <si>
    <t>Итого:</t>
  </si>
  <si>
    <t xml:space="preserve">                                                                                                                                                Итого:</t>
  </si>
  <si>
    <t>Общий итог:</t>
  </si>
  <si>
    <t>Итого</t>
  </si>
  <si>
    <t xml:space="preserve"> </t>
  </si>
  <si>
    <t xml:space="preserve">            Итого:</t>
  </si>
  <si>
    <t>Ограждение УПН Ю.Каратобе и жилого городка</t>
  </si>
  <si>
    <t>Сетка рабица - 320 шт УПН</t>
  </si>
  <si>
    <t>Уголок 45 мм УПН</t>
  </si>
  <si>
    <t>Стойки - 331 шт УПН</t>
  </si>
  <si>
    <t>Уголок 45 мм               Жил.гор</t>
  </si>
  <si>
    <t>Сетка рабица - 139 шт.  Жил.гор</t>
  </si>
  <si>
    <t>Стойки - 147 шт          Жил.гор</t>
  </si>
  <si>
    <t>Вагон-контейнер.        Жил.гор</t>
  </si>
  <si>
    <t xml:space="preserve">Приложение №15 к Техническому заданию </t>
  </si>
  <si>
    <t>Приложение №16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</si>
</sst>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\ _₽_-;\-* #,##0.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0" fillId="0" borderId="0"/>
  </cellStyleXfs>
  <cellXfs count="112">
    <xf numFmtId="0" fontId="0" fillId="0" borderId="0" xfId="0"/>
    <xf numFmtId="164" fontId="5" fillId="0" borderId="1" xfId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7" fillId="0" borderId="0" xfId="1" applyNumberFormat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9" xfId="1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/>
    <xf numFmtId="0" fontId="2" fillId="0" borderId="16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4" xfId="1" applyNumberFormat="1" applyFont="1" applyFill="1" applyBorder="1" applyAlignment="1">
      <alignment horizontal="center" vertical="center"/>
    </xf>
    <xf numFmtId="2" fontId="1" fillId="0" borderId="6" xfId="1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" fontId="1" fillId="2" borderId="7" xfId="1" applyNumberFormat="1" applyFont="1" applyFill="1" applyBorder="1" applyAlignment="1">
      <alignment horizontal="center" vertical="center"/>
    </xf>
    <xf numFmtId="1" fontId="1" fillId="2" borderId="3" xfId="1" applyNumberFormat="1" applyFont="1" applyFill="1" applyBorder="1" applyAlignment="1">
      <alignment horizontal="center" vertical="center"/>
    </xf>
    <xf numFmtId="2" fontId="1" fillId="2" borderId="7" xfId="1" applyNumberFormat="1" applyFont="1" applyFill="1" applyBorder="1" applyAlignment="1">
      <alignment horizontal="center" vertical="center"/>
    </xf>
    <xf numFmtId="2" fontId="1" fillId="2" borderId="3" xfId="1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2" fillId="0" borderId="18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2" applyFont="1" applyAlignment="1">
      <alignment horizontal="right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3"/>
  <sheetViews>
    <sheetView view="pageBreakPreview" topLeftCell="A122" zoomScaleNormal="93" zoomScaleSheetLayoutView="100" zoomScalePageLayoutView="40" workbookViewId="0">
      <selection activeCell="E1" sqref="E1:I1"/>
    </sheetView>
  </sheetViews>
  <sheetFormatPr defaultColWidth="8.85546875" defaultRowHeight="15.75" x14ac:dyDescent="0.25"/>
  <cols>
    <col min="1" max="1" width="4.28515625" style="20" bestFit="1" customWidth="1"/>
    <col min="2" max="2" width="49.42578125" style="20" customWidth="1"/>
    <col min="3" max="3" width="17.28515625" style="20" customWidth="1"/>
    <col min="4" max="4" width="12.42578125" style="20" customWidth="1"/>
    <col min="5" max="5" width="12.85546875" style="20" customWidth="1"/>
    <col min="6" max="6" width="11.85546875" style="20" customWidth="1"/>
    <col min="7" max="7" width="10.42578125" style="20" customWidth="1"/>
    <col min="8" max="8" width="9.85546875" style="20" bestFit="1" customWidth="1"/>
    <col min="9" max="9" width="10.7109375" style="20" bestFit="1" customWidth="1"/>
    <col min="10" max="13" width="8.85546875" style="20"/>
    <col min="14" max="14" width="11.28515625" style="20" bestFit="1" customWidth="1"/>
    <col min="15" max="16384" width="8.85546875" style="20"/>
  </cols>
  <sheetData>
    <row r="1" spans="1:11" x14ac:dyDescent="0.25">
      <c r="E1" s="110" t="s">
        <v>225</v>
      </c>
      <c r="F1" s="110"/>
      <c r="G1" s="110"/>
      <c r="H1" s="110"/>
      <c r="I1" s="110"/>
    </row>
    <row r="3" spans="1:11" x14ac:dyDescent="0.25">
      <c r="A3" s="86" t="s">
        <v>109</v>
      </c>
      <c r="B3" s="86"/>
      <c r="C3" s="86"/>
      <c r="D3" s="86"/>
      <c r="E3" s="86"/>
      <c r="F3" s="86"/>
      <c r="G3" s="86"/>
      <c r="H3" s="86"/>
      <c r="I3" s="86"/>
    </row>
    <row r="4" spans="1:11" x14ac:dyDescent="0.25">
      <c r="A4" s="87" t="s">
        <v>110</v>
      </c>
      <c r="B4" s="87"/>
      <c r="C4" s="87"/>
      <c r="D4" s="87"/>
      <c r="E4" s="87"/>
      <c r="F4" s="87"/>
      <c r="G4" s="87"/>
      <c r="H4" s="87"/>
      <c r="I4" s="87"/>
    </row>
    <row r="5" spans="1:11" s="23" customFormat="1" ht="50.25" x14ac:dyDescent="0.25">
      <c r="A5" s="4" t="s">
        <v>0</v>
      </c>
      <c r="B5" s="4" t="s">
        <v>1</v>
      </c>
      <c r="C5" s="4" t="s">
        <v>2</v>
      </c>
      <c r="D5" s="5" t="s">
        <v>70</v>
      </c>
      <c r="E5" s="5" t="s">
        <v>4</v>
      </c>
      <c r="F5" s="5" t="s">
        <v>5</v>
      </c>
      <c r="G5" s="5" t="s">
        <v>6</v>
      </c>
      <c r="H5" s="5" t="s">
        <v>13</v>
      </c>
      <c r="I5" s="5" t="s">
        <v>63</v>
      </c>
      <c r="K5" s="22"/>
    </row>
    <row r="6" spans="1:11" s="23" customFormat="1" x14ac:dyDescent="0.25">
      <c r="A6" s="89" t="s">
        <v>64</v>
      </c>
      <c r="B6" s="90"/>
      <c r="C6" s="90"/>
      <c r="D6" s="90"/>
      <c r="E6" s="90"/>
      <c r="F6" s="90"/>
      <c r="G6" s="90"/>
      <c r="H6" s="90"/>
      <c r="I6" s="91"/>
    </row>
    <row r="7" spans="1:11" s="23" customFormat="1" x14ac:dyDescent="0.25">
      <c r="A7" s="26">
        <v>1</v>
      </c>
      <c r="B7" s="26" t="s">
        <v>52</v>
      </c>
      <c r="C7" s="26"/>
      <c r="D7" s="29">
        <v>5.74</v>
      </c>
      <c r="E7" s="29"/>
      <c r="F7" s="29"/>
      <c r="G7" s="29">
        <v>1</v>
      </c>
      <c r="H7" s="29">
        <v>219</v>
      </c>
      <c r="I7" s="29">
        <v>2.7</v>
      </c>
    </row>
    <row r="8" spans="1:11" x14ac:dyDescent="0.25">
      <c r="A8" s="26">
        <v>2</v>
      </c>
      <c r="B8" s="26" t="s">
        <v>65</v>
      </c>
      <c r="C8" s="26" t="s">
        <v>8</v>
      </c>
      <c r="D8" s="27" t="s">
        <v>45</v>
      </c>
      <c r="E8" s="27" t="s">
        <v>45</v>
      </c>
      <c r="F8" s="27" t="s">
        <v>45</v>
      </c>
      <c r="G8" s="30">
        <v>2</v>
      </c>
      <c r="H8" s="27" t="s">
        <v>45</v>
      </c>
      <c r="I8" s="28">
        <v>2</v>
      </c>
    </row>
    <row r="9" spans="1:11" x14ac:dyDescent="0.25">
      <c r="A9" s="26">
        <v>3</v>
      </c>
      <c r="B9" s="26" t="s">
        <v>57</v>
      </c>
      <c r="C9" s="26" t="s">
        <v>8</v>
      </c>
      <c r="D9" s="27" t="s">
        <v>45</v>
      </c>
      <c r="E9" s="27" t="s">
        <v>45</v>
      </c>
      <c r="F9" s="27" t="s">
        <v>45</v>
      </c>
      <c r="G9" s="30">
        <v>3</v>
      </c>
      <c r="H9" s="27" t="s">
        <v>45</v>
      </c>
      <c r="I9" s="28">
        <v>1.2</v>
      </c>
    </row>
    <row r="10" spans="1:11" x14ac:dyDescent="0.25">
      <c r="A10" s="26">
        <v>4</v>
      </c>
      <c r="B10" s="26" t="s">
        <v>66</v>
      </c>
      <c r="C10" s="26" t="s">
        <v>8</v>
      </c>
      <c r="D10" s="28">
        <v>4.5999999999999996</v>
      </c>
      <c r="E10" s="27"/>
      <c r="F10" s="27">
        <v>2</v>
      </c>
      <c r="G10" s="27">
        <v>4</v>
      </c>
      <c r="H10" s="28"/>
      <c r="I10" s="28">
        <v>36.799999999999997</v>
      </c>
    </row>
    <row r="11" spans="1:11" s="23" customFormat="1" x14ac:dyDescent="0.25">
      <c r="A11" s="26"/>
      <c r="H11" s="23" t="s">
        <v>211</v>
      </c>
      <c r="I11" s="67">
        <f>SUM(I7:I10)</f>
        <v>42.699999999999996</v>
      </c>
    </row>
    <row r="12" spans="1:11" s="23" customFormat="1" x14ac:dyDescent="0.25">
      <c r="A12" s="89" t="s">
        <v>50</v>
      </c>
      <c r="B12" s="90"/>
      <c r="C12" s="90"/>
      <c r="D12" s="90"/>
      <c r="E12" s="90"/>
      <c r="F12" s="90"/>
      <c r="G12" s="90"/>
      <c r="H12" s="90"/>
      <c r="I12" s="91"/>
    </row>
    <row r="13" spans="1:11" s="23" customFormat="1" x14ac:dyDescent="0.25">
      <c r="A13" s="26">
        <v>5</v>
      </c>
      <c r="B13" s="26" t="s">
        <v>74</v>
      </c>
      <c r="C13" s="26" t="s">
        <v>14</v>
      </c>
      <c r="D13" s="29">
        <v>130</v>
      </c>
      <c r="E13" s="29"/>
      <c r="F13" s="29"/>
      <c r="G13" s="29"/>
      <c r="H13" s="29">
        <v>57</v>
      </c>
      <c r="I13" s="29">
        <v>14.82</v>
      </c>
    </row>
    <row r="14" spans="1:11" s="23" customFormat="1" x14ac:dyDescent="0.25">
      <c r="A14" s="26">
        <v>6</v>
      </c>
      <c r="B14" s="26" t="s">
        <v>74</v>
      </c>
      <c r="C14" s="26" t="s">
        <v>20</v>
      </c>
      <c r="D14" s="29">
        <v>150</v>
      </c>
      <c r="E14" s="29"/>
      <c r="F14" s="29"/>
      <c r="G14" s="29"/>
      <c r="H14" s="29">
        <v>57</v>
      </c>
      <c r="I14" s="29">
        <v>17.100000000000001</v>
      </c>
    </row>
    <row r="15" spans="1:11" x14ac:dyDescent="0.25">
      <c r="A15" s="26">
        <v>7</v>
      </c>
      <c r="B15" s="26" t="s">
        <v>52</v>
      </c>
      <c r="C15" s="26" t="s">
        <v>8</v>
      </c>
      <c r="D15" s="31">
        <v>50</v>
      </c>
      <c r="E15" s="27"/>
      <c r="F15" s="27"/>
      <c r="G15" s="27"/>
      <c r="H15" s="30">
        <v>219</v>
      </c>
      <c r="I15" s="28">
        <v>21.9</v>
      </c>
    </row>
    <row r="16" spans="1:11" x14ac:dyDescent="0.25">
      <c r="A16" s="26">
        <v>8</v>
      </c>
      <c r="B16" s="26" t="s">
        <v>51</v>
      </c>
      <c r="C16" s="26" t="s">
        <v>8</v>
      </c>
      <c r="D16" s="31">
        <v>80</v>
      </c>
      <c r="E16" s="27"/>
      <c r="F16" s="27"/>
      <c r="G16" s="27"/>
      <c r="H16" s="30">
        <v>159</v>
      </c>
      <c r="I16" s="28">
        <v>25.44</v>
      </c>
    </row>
    <row r="17" spans="1:15" x14ac:dyDescent="0.25">
      <c r="A17" s="26">
        <v>9</v>
      </c>
      <c r="B17" s="26" t="s">
        <v>71</v>
      </c>
      <c r="C17" s="26" t="s">
        <v>20</v>
      </c>
      <c r="D17" s="31">
        <v>60</v>
      </c>
      <c r="E17" s="27" t="s">
        <v>45</v>
      </c>
      <c r="F17" s="27" t="s">
        <v>45</v>
      </c>
      <c r="G17" s="27" t="s">
        <v>45</v>
      </c>
      <c r="H17" s="30">
        <v>114</v>
      </c>
      <c r="I17" s="28">
        <v>14</v>
      </c>
    </row>
    <row r="18" spans="1:15" x14ac:dyDescent="0.25">
      <c r="A18" s="26">
        <v>10</v>
      </c>
      <c r="B18" s="26" t="s">
        <v>71</v>
      </c>
      <c r="C18" s="26" t="s">
        <v>11</v>
      </c>
      <c r="D18" s="31">
        <v>140</v>
      </c>
      <c r="E18" s="27"/>
      <c r="F18" s="27"/>
      <c r="G18" s="27"/>
      <c r="H18" s="30">
        <v>114</v>
      </c>
      <c r="I18" s="28">
        <v>32</v>
      </c>
    </row>
    <row r="19" spans="1:15" x14ac:dyDescent="0.25">
      <c r="A19" s="26">
        <v>11</v>
      </c>
      <c r="B19" s="26" t="s">
        <v>53</v>
      </c>
      <c r="C19" s="26" t="s">
        <v>10</v>
      </c>
      <c r="D19" s="31">
        <v>120</v>
      </c>
      <c r="E19" s="27" t="s">
        <v>45</v>
      </c>
      <c r="F19" s="27" t="s">
        <v>45</v>
      </c>
      <c r="G19" s="27" t="s">
        <v>45</v>
      </c>
      <c r="H19" s="30">
        <v>89</v>
      </c>
      <c r="I19" s="28">
        <v>21.36</v>
      </c>
    </row>
    <row r="20" spans="1:15" x14ac:dyDescent="0.25">
      <c r="A20" s="26">
        <v>12</v>
      </c>
      <c r="B20" s="26" t="s">
        <v>73</v>
      </c>
      <c r="C20" s="26" t="s">
        <v>10</v>
      </c>
      <c r="D20" s="31">
        <v>20</v>
      </c>
      <c r="E20" s="27" t="s">
        <v>45</v>
      </c>
      <c r="F20" s="27" t="s">
        <v>45</v>
      </c>
      <c r="G20" s="27" t="s">
        <v>45</v>
      </c>
      <c r="H20" s="30">
        <v>76</v>
      </c>
      <c r="I20" s="28">
        <v>3</v>
      </c>
    </row>
    <row r="21" spans="1:15" x14ac:dyDescent="0.25">
      <c r="A21" s="26">
        <v>13</v>
      </c>
      <c r="B21" s="26" t="s">
        <v>55</v>
      </c>
      <c r="C21" s="26" t="s">
        <v>8</v>
      </c>
      <c r="D21" s="27" t="s">
        <v>45</v>
      </c>
      <c r="E21" s="27" t="s">
        <v>45</v>
      </c>
      <c r="F21" s="27" t="s">
        <v>45</v>
      </c>
      <c r="G21" s="30">
        <v>14</v>
      </c>
      <c r="H21" s="27" t="s">
        <v>45</v>
      </c>
      <c r="I21" s="28">
        <v>8.82</v>
      </c>
    </row>
    <row r="22" spans="1:15" x14ac:dyDescent="0.25">
      <c r="A22" s="26">
        <v>14</v>
      </c>
      <c r="B22" s="26" t="s">
        <v>54</v>
      </c>
      <c r="C22" s="26" t="s">
        <v>8</v>
      </c>
      <c r="D22" s="27" t="s">
        <v>45</v>
      </c>
      <c r="E22" s="27" t="s">
        <v>45</v>
      </c>
      <c r="F22" s="27" t="s">
        <v>45</v>
      </c>
      <c r="G22" s="30">
        <v>24</v>
      </c>
      <c r="H22" s="27" t="s">
        <v>45</v>
      </c>
      <c r="I22" s="28">
        <v>13.2</v>
      </c>
    </row>
    <row r="23" spans="1:15" x14ac:dyDescent="0.25">
      <c r="A23" s="26">
        <v>15</v>
      </c>
      <c r="B23" s="26" t="s">
        <v>57</v>
      </c>
      <c r="C23" s="26" t="s">
        <v>8</v>
      </c>
      <c r="D23" s="27" t="s">
        <v>45</v>
      </c>
      <c r="E23" s="27" t="s">
        <v>45</v>
      </c>
      <c r="F23" s="27" t="s">
        <v>45</v>
      </c>
      <c r="G23" s="30">
        <v>5</v>
      </c>
      <c r="H23" s="27" t="s">
        <v>45</v>
      </c>
      <c r="I23" s="28">
        <v>3.15</v>
      </c>
    </row>
    <row r="24" spans="1:15" x14ac:dyDescent="0.25">
      <c r="A24" s="26">
        <v>16</v>
      </c>
      <c r="B24" s="26" t="s">
        <v>56</v>
      </c>
      <c r="C24" s="26" t="s">
        <v>8</v>
      </c>
      <c r="D24" s="27" t="s">
        <v>45</v>
      </c>
      <c r="E24" s="27" t="s">
        <v>45</v>
      </c>
      <c r="F24" s="27" t="s">
        <v>45</v>
      </c>
      <c r="G24" s="30">
        <v>3</v>
      </c>
      <c r="H24" s="27" t="s">
        <v>45</v>
      </c>
      <c r="I24" s="28">
        <v>2</v>
      </c>
    </row>
    <row r="25" spans="1:15" x14ac:dyDescent="0.25">
      <c r="A25" s="26"/>
      <c r="B25" s="26" t="s">
        <v>76</v>
      </c>
      <c r="C25" s="26" t="s">
        <v>14</v>
      </c>
      <c r="D25" s="26">
        <v>0.45</v>
      </c>
      <c r="E25" s="32">
        <v>0.45</v>
      </c>
      <c r="F25" s="27" t="s">
        <v>45</v>
      </c>
      <c r="G25" s="30">
        <v>46</v>
      </c>
      <c r="H25" s="27">
        <v>30</v>
      </c>
      <c r="I25" s="28">
        <v>3.2530000000000001</v>
      </c>
    </row>
    <row r="26" spans="1:15" x14ac:dyDescent="0.25">
      <c r="A26" s="26">
        <v>17</v>
      </c>
      <c r="B26" s="26" t="s">
        <v>75</v>
      </c>
      <c r="C26" s="26" t="s">
        <v>8</v>
      </c>
      <c r="D26" s="27" t="s">
        <v>45</v>
      </c>
      <c r="E26" s="27" t="s">
        <v>45</v>
      </c>
      <c r="F26" s="27" t="s">
        <v>45</v>
      </c>
      <c r="G26" s="30">
        <v>2</v>
      </c>
      <c r="H26" s="27" t="s">
        <v>45</v>
      </c>
      <c r="I26" s="28">
        <v>2</v>
      </c>
    </row>
    <row r="27" spans="1:15" x14ac:dyDescent="0.25">
      <c r="A27" s="26">
        <v>18</v>
      </c>
      <c r="B27" s="26"/>
      <c r="C27" s="26"/>
      <c r="D27" s="26"/>
      <c r="E27" s="32"/>
      <c r="F27" s="27"/>
      <c r="G27" s="79" t="s">
        <v>214</v>
      </c>
      <c r="H27" s="80"/>
      <c r="I27" s="70">
        <f>SUM(I13:I26)</f>
        <v>182.04300000000001</v>
      </c>
    </row>
    <row r="28" spans="1:15" x14ac:dyDescent="0.25">
      <c r="A28" s="83" t="s">
        <v>217</v>
      </c>
      <c r="B28" s="84"/>
      <c r="C28" s="84"/>
      <c r="D28" s="84"/>
      <c r="E28" s="84"/>
      <c r="F28" s="84"/>
      <c r="G28" s="84"/>
      <c r="H28" s="84"/>
      <c r="I28" s="85"/>
    </row>
    <row r="29" spans="1:15" x14ac:dyDescent="0.25">
      <c r="A29" s="83" t="s">
        <v>215</v>
      </c>
      <c r="B29" s="84"/>
      <c r="C29" s="84"/>
      <c r="D29" s="84"/>
      <c r="E29" s="84"/>
      <c r="F29" s="84"/>
      <c r="G29" s="84"/>
      <c r="H29" s="84"/>
      <c r="I29" s="85"/>
    </row>
    <row r="30" spans="1:15" x14ac:dyDescent="0.25">
      <c r="A30" s="6">
        <v>19</v>
      </c>
      <c r="B30" s="6" t="s">
        <v>218</v>
      </c>
      <c r="C30" s="6" t="s">
        <v>20</v>
      </c>
      <c r="D30" s="7"/>
      <c r="E30" s="8">
        <v>2.8</v>
      </c>
      <c r="F30" s="8">
        <v>1.5</v>
      </c>
      <c r="G30" s="9">
        <v>320</v>
      </c>
      <c r="H30" s="7"/>
      <c r="I30" s="7">
        <v>1344</v>
      </c>
    </row>
    <row r="31" spans="1:15" x14ac:dyDescent="0.25">
      <c r="A31" s="6">
        <v>20</v>
      </c>
      <c r="B31" s="6" t="s">
        <v>219</v>
      </c>
      <c r="C31" s="6" t="s">
        <v>20</v>
      </c>
      <c r="D31" s="7"/>
      <c r="E31" s="8">
        <v>2.8</v>
      </c>
      <c r="F31" s="8">
        <v>1.5</v>
      </c>
      <c r="G31" s="9">
        <v>320</v>
      </c>
      <c r="H31" s="7"/>
      <c r="I31" s="7">
        <v>123.84</v>
      </c>
    </row>
    <row r="32" spans="1:15" x14ac:dyDescent="0.25">
      <c r="A32" s="6">
        <v>21</v>
      </c>
      <c r="B32" s="6" t="s">
        <v>220</v>
      </c>
      <c r="C32" s="6" t="s">
        <v>20</v>
      </c>
      <c r="D32" s="7"/>
      <c r="E32" s="8"/>
      <c r="F32" s="8">
        <v>2.5</v>
      </c>
      <c r="G32" s="9">
        <v>331</v>
      </c>
      <c r="H32" s="10"/>
      <c r="I32" s="7">
        <v>231</v>
      </c>
      <c r="O32" s="20" t="s">
        <v>215</v>
      </c>
    </row>
    <row r="33" spans="1:14" x14ac:dyDescent="0.25">
      <c r="A33" s="6">
        <v>22</v>
      </c>
      <c r="B33" s="6" t="s">
        <v>222</v>
      </c>
      <c r="C33" s="6" t="s">
        <v>20</v>
      </c>
      <c r="D33" s="7"/>
      <c r="E33" s="8">
        <v>2.8</v>
      </c>
      <c r="F33" s="8">
        <v>1.5</v>
      </c>
      <c r="G33" s="9">
        <v>139</v>
      </c>
      <c r="H33" s="10"/>
      <c r="I33" s="7">
        <v>583.79999999999995</v>
      </c>
    </row>
    <row r="34" spans="1:14" x14ac:dyDescent="0.25">
      <c r="A34" s="6">
        <v>23</v>
      </c>
      <c r="B34" s="6" t="s">
        <v>221</v>
      </c>
      <c r="C34" s="6" t="s">
        <v>20</v>
      </c>
      <c r="D34" s="7"/>
      <c r="E34" s="8">
        <v>2.8</v>
      </c>
      <c r="F34" s="8">
        <v>1.5</v>
      </c>
      <c r="G34" s="9">
        <v>139</v>
      </c>
      <c r="H34" s="10"/>
      <c r="I34" s="7">
        <v>70</v>
      </c>
    </row>
    <row r="35" spans="1:14" x14ac:dyDescent="0.25">
      <c r="A35" s="6">
        <v>24</v>
      </c>
      <c r="B35" s="6" t="s">
        <v>223</v>
      </c>
      <c r="C35" s="6" t="s">
        <v>20</v>
      </c>
      <c r="D35" s="7"/>
      <c r="E35" s="8">
        <v>0.2</v>
      </c>
      <c r="F35" s="8">
        <v>1.5</v>
      </c>
      <c r="G35" s="8"/>
      <c r="H35" s="10"/>
      <c r="I35" s="7">
        <v>120</v>
      </c>
    </row>
    <row r="36" spans="1:14" x14ac:dyDescent="0.25">
      <c r="A36" s="6">
        <v>25</v>
      </c>
      <c r="B36" s="6" t="s">
        <v>224</v>
      </c>
      <c r="C36" s="6" t="s">
        <v>8</v>
      </c>
      <c r="D36" s="7">
        <v>15</v>
      </c>
      <c r="E36" s="8">
        <v>3.5</v>
      </c>
      <c r="F36" s="8">
        <v>3</v>
      </c>
      <c r="G36" s="9">
        <v>1</v>
      </c>
      <c r="H36" s="10"/>
      <c r="I36" s="7">
        <v>78</v>
      </c>
    </row>
    <row r="37" spans="1:14" x14ac:dyDescent="0.25">
      <c r="A37" s="6">
        <v>26</v>
      </c>
      <c r="B37" s="6" t="s">
        <v>224</v>
      </c>
      <c r="C37" s="6" t="s">
        <v>17</v>
      </c>
      <c r="D37" s="7">
        <v>6</v>
      </c>
      <c r="E37" s="8">
        <v>3.5</v>
      </c>
      <c r="F37" s="8">
        <v>4</v>
      </c>
      <c r="G37" s="9">
        <v>1</v>
      </c>
      <c r="H37" s="7"/>
      <c r="I37" s="7">
        <v>194</v>
      </c>
    </row>
    <row r="38" spans="1:14" x14ac:dyDescent="0.25">
      <c r="A38" s="6">
        <v>27</v>
      </c>
      <c r="B38" s="6"/>
      <c r="C38" s="6"/>
      <c r="D38" s="7"/>
      <c r="E38" s="8"/>
      <c r="F38" s="8"/>
      <c r="G38" s="8"/>
      <c r="H38" s="68" t="s">
        <v>211</v>
      </c>
      <c r="I38" s="69">
        <f>SUM(I30:I37)</f>
        <v>2744.64</v>
      </c>
      <c r="M38" s="20" t="s">
        <v>215</v>
      </c>
      <c r="N38" s="20" t="s">
        <v>215</v>
      </c>
    </row>
    <row r="39" spans="1:14" x14ac:dyDescent="0.25">
      <c r="A39" s="89" t="s">
        <v>77</v>
      </c>
      <c r="B39" s="90"/>
      <c r="C39" s="90"/>
      <c r="D39" s="90"/>
      <c r="E39" s="90"/>
      <c r="F39" s="90"/>
      <c r="G39" s="90"/>
      <c r="H39" s="90"/>
      <c r="I39" s="91"/>
    </row>
    <row r="40" spans="1:14" x14ac:dyDescent="0.25">
      <c r="A40" s="6">
        <v>28</v>
      </c>
      <c r="B40" s="6" t="s">
        <v>83</v>
      </c>
      <c r="C40" s="6" t="s">
        <v>8</v>
      </c>
      <c r="D40" s="7">
        <v>310</v>
      </c>
      <c r="E40" s="8">
        <v>240</v>
      </c>
      <c r="F40" s="8">
        <v>240</v>
      </c>
      <c r="G40" s="9">
        <v>2</v>
      </c>
      <c r="H40" s="7"/>
      <c r="I40" s="7">
        <v>37.200000000000003</v>
      </c>
    </row>
    <row r="41" spans="1:14" x14ac:dyDescent="0.25">
      <c r="A41" s="6">
        <v>29</v>
      </c>
      <c r="B41" s="6" t="s">
        <v>84</v>
      </c>
      <c r="C41" s="6" t="s">
        <v>8</v>
      </c>
      <c r="D41" s="7">
        <v>145</v>
      </c>
      <c r="E41" s="8">
        <v>130</v>
      </c>
      <c r="F41" s="8">
        <v>130</v>
      </c>
      <c r="G41" s="9">
        <v>1</v>
      </c>
      <c r="H41" s="7"/>
      <c r="I41" s="7">
        <v>10</v>
      </c>
    </row>
    <row r="42" spans="1:14" x14ac:dyDescent="0.25">
      <c r="A42" s="6">
        <v>30</v>
      </c>
      <c r="B42" s="6" t="s">
        <v>85</v>
      </c>
      <c r="C42" s="6" t="s">
        <v>8</v>
      </c>
      <c r="D42" s="7">
        <v>170</v>
      </c>
      <c r="E42" s="8">
        <v>100</v>
      </c>
      <c r="F42" s="8">
        <v>100</v>
      </c>
      <c r="G42" s="9">
        <v>1</v>
      </c>
      <c r="H42" s="7"/>
      <c r="I42" s="7">
        <v>8.5</v>
      </c>
    </row>
    <row r="43" spans="1:14" ht="47.25" x14ac:dyDescent="0.25">
      <c r="A43" s="6">
        <v>31</v>
      </c>
      <c r="B43" s="6" t="s">
        <v>59</v>
      </c>
      <c r="C43" s="11" t="s">
        <v>60</v>
      </c>
      <c r="D43" s="7">
        <v>6</v>
      </c>
      <c r="E43" s="8"/>
      <c r="F43" s="8"/>
      <c r="G43" s="9">
        <v>2</v>
      </c>
      <c r="H43" s="7">
        <v>75</v>
      </c>
      <c r="I43" s="7">
        <v>5.3</v>
      </c>
      <c r="M43" s="20" t="s">
        <v>215</v>
      </c>
    </row>
    <row r="44" spans="1:14" x14ac:dyDescent="0.25">
      <c r="A44" s="6">
        <v>32</v>
      </c>
      <c r="B44" s="6" t="s">
        <v>86</v>
      </c>
      <c r="C44" s="6" t="s">
        <v>11</v>
      </c>
      <c r="D44" s="7">
        <v>140</v>
      </c>
      <c r="E44" s="8">
        <v>75</v>
      </c>
      <c r="F44" s="8">
        <v>100</v>
      </c>
      <c r="G44" s="9">
        <v>2</v>
      </c>
      <c r="H44" s="7"/>
      <c r="I44" s="7">
        <v>12.5</v>
      </c>
    </row>
    <row r="45" spans="1:14" x14ac:dyDescent="0.25">
      <c r="A45" s="6">
        <v>33</v>
      </c>
      <c r="B45" s="6" t="s">
        <v>87</v>
      </c>
      <c r="C45" s="6" t="s">
        <v>10</v>
      </c>
      <c r="D45" s="7">
        <v>550</v>
      </c>
      <c r="E45" s="8">
        <v>210</v>
      </c>
      <c r="F45" s="8"/>
      <c r="G45" s="8"/>
      <c r="H45" s="7"/>
      <c r="I45" s="7">
        <v>115.5</v>
      </c>
    </row>
    <row r="46" spans="1:14" x14ac:dyDescent="0.25">
      <c r="A46" s="6">
        <v>34</v>
      </c>
      <c r="B46" s="6" t="s">
        <v>78</v>
      </c>
      <c r="C46" s="6" t="s">
        <v>79</v>
      </c>
      <c r="D46" s="7">
        <v>3</v>
      </c>
      <c r="E46" s="8">
        <v>0.2</v>
      </c>
      <c r="F46" s="8"/>
      <c r="G46" s="8"/>
      <c r="H46" s="7"/>
      <c r="I46" s="7">
        <v>0.7</v>
      </c>
    </row>
    <row r="47" spans="1:14" x14ac:dyDescent="0.25">
      <c r="A47" s="6">
        <v>35</v>
      </c>
      <c r="B47" s="6" t="s">
        <v>76</v>
      </c>
      <c r="C47" s="6" t="s">
        <v>14</v>
      </c>
      <c r="D47" s="7">
        <v>0.45</v>
      </c>
      <c r="E47" s="8">
        <v>0.45</v>
      </c>
      <c r="F47" s="8"/>
      <c r="G47" s="9">
        <v>55</v>
      </c>
      <c r="H47" s="7"/>
      <c r="I47" s="7">
        <v>4.2</v>
      </c>
    </row>
    <row r="48" spans="1:14" x14ac:dyDescent="0.25">
      <c r="A48" s="6">
        <v>36</v>
      </c>
      <c r="B48" s="6" t="s">
        <v>80</v>
      </c>
      <c r="C48" s="6" t="s">
        <v>20</v>
      </c>
      <c r="D48" s="7"/>
      <c r="E48" s="8"/>
      <c r="F48" s="8"/>
      <c r="G48" s="8">
        <v>5</v>
      </c>
      <c r="H48" s="7"/>
      <c r="I48" s="7">
        <v>3.5</v>
      </c>
    </row>
    <row r="49" spans="1:14" x14ac:dyDescent="0.25">
      <c r="A49" s="6">
        <v>37</v>
      </c>
      <c r="B49" s="6" t="s">
        <v>88</v>
      </c>
      <c r="C49" s="6" t="s">
        <v>20</v>
      </c>
      <c r="D49" s="7"/>
      <c r="E49" s="8"/>
      <c r="F49" s="8"/>
      <c r="G49" s="8">
        <v>22</v>
      </c>
      <c r="H49" s="7"/>
      <c r="I49" s="7">
        <v>13.86</v>
      </c>
    </row>
    <row r="50" spans="1:14" x14ac:dyDescent="0.25">
      <c r="A50" s="6">
        <v>38</v>
      </c>
      <c r="B50" s="26" t="s">
        <v>81</v>
      </c>
      <c r="C50" s="26" t="s">
        <v>20</v>
      </c>
      <c r="D50" s="28"/>
      <c r="E50" s="27"/>
      <c r="F50" s="27"/>
      <c r="G50" s="27">
        <v>4</v>
      </c>
      <c r="H50" s="28"/>
      <c r="I50" s="28">
        <v>2.5</v>
      </c>
    </row>
    <row r="51" spans="1:14" x14ac:dyDescent="0.25">
      <c r="A51" s="6">
        <v>39</v>
      </c>
      <c r="B51" s="26"/>
      <c r="C51" s="26"/>
      <c r="D51" s="28"/>
      <c r="E51" s="27"/>
      <c r="F51" s="27"/>
      <c r="G51" s="81" t="s">
        <v>216</v>
      </c>
      <c r="H51" s="82"/>
      <c r="I51" s="70">
        <f>SUM(I40:I50)</f>
        <v>213.76</v>
      </c>
    </row>
    <row r="52" spans="1:14" x14ac:dyDescent="0.25">
      <c r="A52" s="74" t="s">
        <v>89</v>
      </c>
      <c r="B52" s="75"/>
      <c r="C52" s="75"/>
      <c r="D52" s="75"/>
      <c r="E52" s="75"/>
      <c r="F52" s="75"/>
      <c r="G52" s="75"/>
      <c r="H52" s="75"/>
      <c r="I52" s="76"/>
    </row>
    <row r="53" spans="1:14" x14ac:dyDescent="0.25">
      <c r="A53" s="24">
        <v>40</v>
      </c>
      <c r="B53" s="6" t="s">
        <v>96</v>
      </c>
      <c r="C53" s="6" t="s">
        <v>10</v>
      </c>
      <c r="D53" s="7">
        <v>6</v>
      </c>
      <c r="E53" s="8">
        <v>3.5</v>
      </c>
      <c r="F53" s="6"/>
      <c r="G53" s="6">
        <v>1</v>
      </c>
      <c r="H53" s="6"/>
      <c r="I53" s="6">
        <v>21</v>
      </c>
    </row>
    <row r="54" spans="1:14" x14ac:dyDescent="0.25">
      <c r="A54" s="6">
        <v>41</v>
      </c>
      <c r="B54" s="6" t="s">
        <v>91</v>
      </c>
      <c r="C54" s="6" t="s">
        <v>20</v>
      </c>
      <c r="D54" s="7">
        <v>6</v>
      </c>
      <c r="E54" s="8">
        <v>3.5</v>
      </c>
      <c r="F54" s="8">
        <v>4</v>
      </c>
      <c r="G54" s="9">
        <v>1</v>
      </c>
      <c r="H54" s="7"/>
      <c r="I54" s="7">
        <v>194</v>
      </c>
      <c r="N54" s="20" t="s">
        <v>215</v>
      </c>
    </row>
    <row r="55" spans="1:14" x14ac:dyDescent="0.25">
      <c r="A55" s="6">
        <v>42</v>
      </c>
      <c r="B55" s="26" t="s">
        <v>90</v>
      </c>
      <c r="C55" s="6" t="s">
        <v>10</v>
      </c>
      <c r="D55" s="7">
        <v>6</v>
      </c>
      <c r="E55" s="8">
        <v>3.5</v>
      </c>
      <c r="F55" s="8"/>
      <c r="G55" s="9">
        <v>1</v>
      </c>
      <c r="H55" s="7"/>
      <c r="I55" s="7">
        <v>21</v>
      </c>
    </row>
    <row r="56" spans="1:14" x14ac:dyDescent="0.25">
      <c r="A56" s="25">
        <v>43</v>
      </c>
      <c r="B56" s="26" t="s">
        <v>92</v>
      </c>
      <c r="C56" s="6" t="s">
        <v>8</v>
      </c>
      <c r="D56" s="7">
        <v>6</v>
      </c>
      <c r="E56" s="8">
        <v>3.5</v>
      </c>
      <c r="F56" s="8">
        <v>4</v>
      </c>
      <c r="G56" s="9">
        <v>1</v>
      </c>
      <c r="H56" s="7"/>
      <c r="I56" s="7">
        <v>194</v>
      </c>
    </row>
    <row r="57" spans="1:14" x14ac:dyDescent="0.25">
      <c r="A57" s="6">
        <v>44</v>
      </c>
      <c r="B57" s="6" t="s">
        <v>93</v>
      </c>
      <c r="C57" s="6" t="s">
        <v>20</v>
      </c>
      <c r="D57" s="7">
        <v>2</v>
      </c>
      <c r="E57" s="8">
        <v>2</v>
      </c>
      <c r="F57" s="8">
        <v>3.5</v>
      </c>
      <c r="G57" s="9">
        <v>1</v>
      </c>
      <c r="H57" s="7"/>
      <c r="I57" s="7">
        <v>21</v>
      </c>
    </row>
    <row r="58" spans="1:14" x14ac:dyDescent="0.25">
      <c r="A58" s="6">
        <v>45</v>
      </c>
      <c r="B58" s="6" t="s">
        <v>94</v>
      </c>
      <c r="C58" s="6" t="s">
        <v>20</v>
      </c>
      <c r="D58" s="7">
        <v>3</v>
      </c>
      <c r="E58" s="8">
        <v>2</v>
      </c>
      <c r="F58" s="8">
        <v>3.5</v>
      </c>
      <c r="G58" s="9">
        <v>1</v>
      </c>
      <c r="H58" s="7"/>
      <c r="I58" s="7">
        <f>D58*E58*F58*G58</f>
        <v>21</v>
      </c>
    </row>
    <row r="59" spans="1:14" x14ac:dyDescent="0.25">
      <c r="A59" s="25">
        <v>46</v>
      </c>
      <c r="B59" s="6" t="s">
        <v>80</v>
      </c>
      <c r="C59" s="6" t="s">
        <v>20</v>
      </c>
      <c r="D59" s="7"/>
      <c r="E59" s="8"/>
      <c r="F59" s="8"/>
      <c r="G59" s="9">
        <v>10</v>
      </c>
      <c r="H59" s="7"/>
      <c r="I59" s="7">
        <v>6.3</v>
      </c>
    </row>
    <row r="60" spans="1:14" x14ac:dyDescent="0.25">
      <c r="A60" s="6">
        <v>47</v>
      </c>
      <c r="B60" s="6" t="s">
        <v>88</v>
      </c>
      <c r="C60" s="6" t="s">
        <v>20</v>
      </c>
      <c r="D60" s="7"/>
      <c r="E60" s="8"/>
      <c r="F60" s="8"/>
      <c r="G60" s="9">
        <v>10</v>
      </c>
      <c r="H60" s="7"/>
      <c r="I60" s="7">
        <v>6.3</v>
      </c>
    </row>
    <row r="61" spans="1:14" x14ac:dyDescent="0.25">
      <c r="A61" s="6">
        <v>48</v>
      </c>
      <c r="B61" s="26" t="s">
        <v>81</v>
      </c>
      <c r="C61" s="6" t="s">
        <v>20</v>
      </c>
      <c r="D61" s="7"/>
      <c r="E61" s="8"/>
      <c r="F61" s="8"/>
      <c r="G61" s="9">
        <v>4</v>
      </c>
      <c r="H61" s="7"/>
      <c r="I61" s="7">
        <v>2.52</v>
      </c>
    </row>
    <row r="62" spans="1:14" x14ac:dyDescent="0.25">
      <c r="A62" s="65">
        <v>49</v>
      </c>
      <c r="B62" s="26" t="s">
        <v>82</v>
      </c>
      <c r="C62" s="6" t="s">
        <v>20</v>
      </c>
      <c r="D62" s="7"/>
      <c r="E62" s="8"/>
      <c r="F62" s="8"/>
      <c r="G62" s="9">
        <v>10</v>
      </c>
      <c r="H62" s="7"/>
      <c r="I62" s="7">
        <v>6.3</v>
      </c>
    </row>
    <row r="63" spans="1:14" x14ac:dyDescent="0.25">
      <c r="A63" s="25">
        <v>50</v>
      </c>
      <c r="B63" s="26" t="s">
        <v>208</v>
      </c>
      <c r="C63" s="6" t="s">
        <v>20</v>
      </c>
      <c r="D63" s="7">
        <v>5</v>
      </c>
      <c r="E63" s="8">
        <v>3</v>
      </c>
      <c r="F63" s="8"/>
      <c r="G63" s="9">
        <v>10</v>
      </c>
      <c r="H63" s="7"/>
      <c r="I63" s="7">
        <v>15</v>
      </c>
    </row>
    <row r="64" spans="1:14" x14ac:dyDescent="0.25">
      <c r="A64" s="12"/>
      <c r="B64" s="12"/>
      <c r="C64" s="12"/>
      <c r="D64" s="13"/>
      <c r="E64" s="14"/>
      <c r="F64" s="14"/>
      <c r="G64" s="72" t="s">
        <v>95</v>
      </c>
      <c r="H64" s="73"/>
      <c r="I64" s="42">
        <f>SUM(I53:I63)</f>
        <v>508.42</v>
      </c>
    </row>
    <row r="65" spans="1:9" x14ac:dyDescent="0.25">
      <c r="A65" s="88" t="s">
        <v>72</v>
      </c>
      <c r="B65" s="88"/>
      <c r="C65" s="88"/>
      <c r="D65" s="88"/>
      <c r="E65" s="88"/>
      <c r="F65" s="88"/>
      <c r="G65" s="88"/>
      <c r="H65" s="88"/>
      <c r="I65" s="88"/>
    </row>
    <row r="66" spans="1:9" s="23" customFormat="1" ht="50.25" x14ac:dyDescent="0.25">
      <c r="A66" s="34" t="s">
        <v>0</v>
      </c>
      <c r="B66" s="34" t="s">
        <v>1</v>
      </c>
      <c r="C66" s="34" t="s">
        <v>2</v>
      </c>
      <c r="D66" s="35" t="s">
        <v>3</v>
      </c>
      <c r="E66" s="35" t="s">
        <v>4</v>
      </c>
      <c r="F66" s="35" t="s">
        <v>5</v>
      </c>
      <c r="G66" s="35" t="s">
        <v>6</v>
      </c>
      <c r="H66" s="35" t="s">
        <v>13</v>
      </c>
      <c r="I66" s="35" t="s">
        <v>63</v>
      </c>
    </row>
    <row r="67" spans="1:9" x14ac:dyDescent="0.25">
      <c r="A67" s="26">
        <v>51</v>
      </c>
      <c r="B67" s="26" t="s">
        <v>69</v>
      </c>
      <c r="C67" s="26" t="s">
        <v>9</v>
      </c>
      <c r="D67" s="26"/>
      <c r="E67" s="32"/>
      <c r="F67" s="32"/>
      <c r="G67" s="36">
        <v>17</v>
      </c>
      <c r="H67" s="26"/>
      <c r="I67" s="26">
        <v>102</v>
      </c>
    </row>
    <row r="68" spans="1:9" x14ac:dyDescent="0.25">
      <c r="A68" s="26">
        <v>52</v>
      </c>
      <c r="B68" s="26" t="s">
        <v>21</v>
      </c>
      <c r="C68" s="26" t="s">
        <v>14</v>
      </c>
      <c r="D68" s="26">
        <v>0.45</v>
      </c>
      <c r="E68" s="32">
        <v>0.45</v>
      </c>
      <c r="F68" s="32"/>
      <c r="G68" s="36">
        <v>220</v>
      </c>
      <c r="H68" s="26">
        <v>1.2E-2</v>
      </c>
      <c r="I68" s="26">
        <v>14.7</v>
      </c>
    </row>
    <row r="69" spans="1:9" x14ac:dyDescent="0.25">
      <c r="A69" s="26">
        <v>53</v>
      </c>
      <c r="B69" s="26" t="s">
        <v>22</v>
      </c>
      <c r="C69" s="26" t="s">
        <v>9</v>
      </c>
      <c r="D69" s="26">
        <v>6</v>
      </c>
      <c r="E69" s="32"/>
      <c r="F69" s="32"/>
      <c r="G69" s="36">
        <v>17</v>
      </c>
      <c r="H69" s="26">
        <v>89</v>
      </c>
      <c r="I69" s="26">
        <v>18.2</v>
      </c>
    </row>
    <row r="70" spans="1:9" x14ac:dyDescent="0.25">
      <c r="A70" s="26">
        <v>54</v>
      </c>
      <c r="B70" s="26" t="s">
        <v>23</v>
      </c>
      <c r="C70" s="26" t="s">
        <v>10</v>
      </c>
      <c r="D70" s="26">
        <v>2.2999999999999998</v>
      </c>
      <c r="E70" s="32">
        <v>1.75</v>
      </c>
      <c r="F70" s="32"/>
      <c r="G70" s="36">
        <v>17</v>
      </c>
      <c r="H70" s="26"/>
      <c r="I70" s="26">
        <v>68</v>
      </c>
    </row>
    <row r="71" spans="1:9" ht="31.5" x14ac:dyDescent="0.25">
      <c r="A71" s="26">
        <v>55</v>
      </c>
      <c r="B71" s="29" t="s">
        <v>24</v>
      </c>
      <c r="C71" s="26" t="s">
        <v>14</v>
      </c>
      <c r="D71" s="26"/>
      <c r="E71" s="32"/>
      <c r="F71" s="32"/>
      <c r="G71" s="36">
        <v>4</v>
      </c>
      <c r="H71" s="26"/>
      <c r="I71" s="26">
        <v>32</v>
      </c>
    </row>
    <row r="72" spans="1:9" x14ac:dyDescent="0.25">
      <c r="A72" s="26">
        <v>56</v>
      </c>
      <c r="B72" s="26" t="s">
        <v>25</v>
      </c>
      <c r="C72" s="26" t="s">
        <v>17</v>
      </c>
      <c r="D72" s="26"/>
      <c r="E72" s="32"/>
      <c r="F72" s="32"/>
      <c r="G72" s="36">
        <v>4</v>
      </c>
      <c r="H72" s="26"/>
      <c r="I72" s="26">
        <v>0.1</v>
      </c>
    </row>
    <row r="73" spans="1:9" x14ac:dyDescent="0.25">
      <c r="A73" s="26">
        <v>57</v>
      </c>
      <c r="B73" s="26" t="s">
        <v>26</v>
      </c>
      <c r="C73" s="26" t="s">
        <v>8</v>
      </c>
      <c r="D73" s="26">
        <v>7.6</v>
      </c>
      <c r="E73" s="32"/>
      <c r="F73" s="37">
        <v>1</v>
      </c>
      <c r="G73" s="36">
        <v>2</v>
      </c>
      <c r="H73" s="26"/>
      <c r="I73" s="26">
        <v>15.2</v>
      </c>
    </row>
    <row r="74" spans="1:9" x14ac:dyDescent="0.25">
      <c r="A74" s="26">
        <v>58</v>
      </c>
      <c r="B74" s="26" t="s">
        <v>27</v>
      </c>
      <c r="C74" s="26" t="s">
        <v>14</v>
      </c>
      <c r="D74" s="26">
        <v>1</v>
      </c>
      <c r="E74" s="32"/>
      <c r="F74" s="37">
        <v>6</v>
      </c>
      <c r="G74" s="36">
        <v>2</v>
      </c>
      <c r="H74" s="26"/>
      <c r="I74" s="26">
        <v>12</v>
      </c>
    </row>
    <row r="75" spans="1:9" x14ac:dyDescent="0.25">
      <c r="A75" s="26">
        <v>59</v>
      </c>
      <c r="B75" s="26" t="s">
        <v>28</v>
      </c>
      <c r="C75" s="26" t="s">
        <v>8</v>
      </c>
      <c r="D75" s="26">
        <v>4.5999999999999996</v>
      </c>
      <c r="E75" s="32"/>
      <c r="F75" s="32">
        <v>0.8</v>
      </c>
      <c r="G75" s="36">
        <v>2</v>
      </c>
      <c r="H75" s="26"/>
      <c r="I75" s="26">
        <v>7.2</v>
      </c>
    </row>
    <row r="76" spans="1:9" x14ac:dyDescent="0.25">
      <c r="A76" s="26">
        <v>60</v>
      </c>
      <c r="B76" s="26" t="s">
        <v>29</v>
      </c>
      <c r="C76" s="26" t="s">
        <v>14</v>
      </c>
      <c r="D76" s="26">
        <v>5.6</v>
      </c>
      <c r="E76" s="32"/>
      <c r="F76" s="32"/>
      <c r="G76" s="36">
        <v>2</v>
      </c>
      <c r="H76" s="26">
        <v>76</v>
      </c>
      <c r="I76" s="26">
        <v>2</v>
      </c>
    </row>
    <row r="77" spans="1:9" x14ac:dyDescent="0.25">
      <c r="A77" s="26">
        <v>61</v>
      </c>
      <c r="B77" s="26" t="s">
        <v>30</v>
      </c>
      <c r="C77" s="26" t="s">
        <v>10</v>
      </c>
      <c r="D77" s="26">
        <v>16.3</v>
      </c>
      <c r="E77" s="32"/>
      <c r="F77" s="32">
        <v>1.1000000000000001</v>
      </c>
      <c r="G77" s="36">
        <v>2</v>
      </c>
      <c r="H77" s="26"/>
      <c r="I77" s="26">
        <v>5.2</v>
      </c>
    </row>
    <row r="78" spans="1:9" x14ac:dyDescent="0.25">
      <c r="A78" s="26">
        <v>62</v>
      </c>
      <c r="B78" s="26" t="s">
        <v>31</v>
      </c>
      <c r="C78" s="26" t="s">
        <v>8</v>
      </c>
      <c r="D78" s="26">
        <v>20</v>
      </c>
      <c r="E78" s="32">
        <v>1.1000000000000001</v>
      </c>
      <c r="F78" s="32"/>
      <c r="G78" s="36">
        <v>2</v>
      </c>
      <c r="H78" s="26"/>
      <c r="I78" s="26">
        <v>44</v>
      </c>
    </row>
    <row r="79" spans="1:9" x14ac:dyDescent="0.25">
      <c r="A79" s="26">
        <v>63</v>
      </c>
      <c r="B79" s="26" t="s">
        <v>46</v>
      </c>
      <c r="C79" s="26" t="s">
        <v>11</v>
      </c>
      <c r="D79" s="26">
        <v>26.4</v>
      </c>
      <c r="E79" s="32"/>
      <c r="F79" s="32"/>
      <c r="G79" s="36">
        <v>2</v>
      </c>
      <c r="H79" s="26"/>
      <c r="I79" s="26">
        <v>33.264000000000003</v>
      </c>
    </row>
    <row r="80" spans="1:9" x14ac:dyDescent="0.25">
      <c r="A80" s="26">
        <v>64</v>
      </c>
      <c r="B80" s="26" t="s">
        <v>32</v>
      </c>
      <c r="C80" s="26" t="s">
        <v>14</v>
      </c>
      <c r="D80" s="26">
        <v>10</v>
      </c>
      <c r="E80" s="32"/>
      <c r="F80" s="32">
        <v>4.5999999999999996</v>
      </c>
      <c r="G80" s="36">
        <v>2</v>
      </c>
      <c r="H80" s="26"/>
      <c r="I80" s="26">
        <v>10</v>
      </c>
    </row>
    <row r="81" spans="1:9" x14ac:dyDescent="0.25">
      <c r="A81" s="26">
        <v>65</v>
      </c>
      <c r="B81" s="26" t="s">
        <v>33</v>
      </c>
      <c r="C81" s="26" t="s">
        <v>14</v>
      </c>
      <c r="D81" s="26">
        <v>2.4</v>
      </c>
      <c r="E81" s="32"/>
      <c r="F81" s="32">
        <v>0.9</v>
      </c>
      <c r="G81" s="36">
        <v>2</v>
      </c>
      <c r="H81" s="26"/>
      <c r="I81" s="26">
        <v>4.2</v>
      </c>
    </row>
    <row r="82" spans="1:9" x14ac:dyDescent="0.25">
      <c r="A82" s="26">
        <v>66</v>
      </c>
      <c r="B82" s="26" t="s">
        <v>34</v>
      </c>
      <c r="C82" s="26" t="s">
        <v>8</v>
      </c>
      <c r="D82" s="26">
        <v>2.8</v>
      </c>
      <c r="E82" s="32"/>
      <c r="F82" s="32">
        <v>0.9</v>
      </c>
      <c r="G82" s="36">
        <v>2</v>
      </c>
      <c r="H82" s="26"/>
      <c r="I82" s="26">
        <v>9.4</v>
      </c>
    </row>
    <row r="83" spans="1:9" x14ac:dyDescent="0.25">
      <c r="A83" s="26">
        <v>67</v>
      </c>
      <c r="B83" s="26" t="s">
        <v>35</v>
      </c>
      <c r="C83" s="26" t="s">
        <v>14</v>
      </c>
      <c r="D83" s="26">
        <v>0.9</v>
      </c>
      <c r="E83" s="32">
        <v>0.9</v>
      </c>
      <c r="F83" s="32"/>
      <c r="G83" s="36">
        <v>2</v>
      </c>
      <c r="H83" s="26"/>
      <c r="I83" s="26">
        <v>2</v>
      </c>
    </row>
    <row r="84" spans="1:9" x14ac:dyDescent="0.25">
      <c r="A84" s="26">
        <v>68</v>
      </c>
      <c r="B84" s="26" t="s">
        <v>36</v>
      </c>
      <c r="C84" s="26" t="s">
        <v>14</v>
      </c>
      <c r="D84" s="26">
        <v>0.3</v>
      </c>
      <c r="E84" s="32">
        <v>0.3</v>
      </c>
      <c r="F84" s="32"/>
      <c r="G84" s="36">
        <v>2</v>
      </c>
      <c r="H84" s="26"/>
      <c r="I84" s="26">
        <v>0.2</v>
      </c>
    </row>
    <row r="85" spans="1:9" x14ac:dyDescent="0.25">
      <c r="A85" s="26">
        <v>69</v>
      </c>
      <c r="B85" s="26" t="s">
        <v>37</v>
      </c>
      <c r="C85" s="26" t="s">
        <v>38</v>
      </c>
      <c r="D85" s="26"/>
      <c r="E85" s="32"/>
      <c r="F85" s="32"/>
      <c r="G85" s="36">
        <v>2</v>
      </c>
      <c r="H85" s="26"/>
      <c r="I85" s="26">
        <v>0.2</v>
      </c>
    </row>
    <row r="86" spans="1:9" x14ac:dyDescent="0.25">
      <c r="A86" s="26">
        <v>70</v>
      </c>
      <c r="B86" s="26" t="s">
        <v>39</v>
      </c>
      <c r="C86" s="26" t="s">
        <v>14</v>
      </c>
      <c r="D86" s="26">
        <v>0.5</v>
      </c>
      <c r="E86" s="32"/>
      <c r="F86" s="32">
        <v>0.5</v>
      </c>
      <c r="G86" s="36">
        <v>8</v>
      </c>
      <c r="H86" s="26"/>
      <c r="I86" s="38">
        <v>0.2</v>
      </c>
    </row>
    <row r="87" spans="1:9" ht="31.5" x14ac:dyDescent="0.25">
      <c r="A87" s="26">
        <v>71</v>
      </c>
      <c r="B87" s="29" t="s">
        <v>68</v>
      </c>
      <c r="C87" s="26" t="s">
        <v>10</v>
      </c>
      <c r="D87" s="26">
        <v>1.5</v>
      </c>
      <c r="E87" s="32">
        <v>1.5</v>
      </c>
      <c r="F87" s="32"/>
      <c r="G87" s="36">
        <v>2</v>
      </c>
      <c r="H87" s="26"/>
      <c r="I87" s="26">
        <v>6.4</v>
      </c>
    </row>
    <row r="88" spans="1:9" x14ac:dyDescent="0.25">
      <c r="A88" s="26">
        <v>72</v>
      </c>
      <c r="B88" s="26" t="s">
        <v>40</v>
      </c>
      <c r="C88" s="26" t="s">
        <v>11</v>
      </c>
      <c r="D88" s="26">
        <v>15.2</v>
      </c>
      <c r="E88" s="32"/>
      <c r="F88" s="32"/>
      <c r="G88" s="36">
        <v>2</v>
      </c>
      <c r="H88" s="26"/>
      <c r="I88" s="26">
        <v>7</v>
      </c>
    </row>
    <row r="89" spans="1:9" x14ac:dyDescent="0.25">
      <c r="A89" s="26">
        <v>73</v>
      </c>
      <c r="B89" s="26" t="s">
        <v>16</v>
      </c>
      <c r="C89" s="26" t="s">
        <v>10</v>
      </c>
      <c r="D89" s="26">
        <v>15.2</v>
      </c>
      <c r="E89" s="32"/>
      <c r="F89" s="32">
        <v>0.25</v>
      </c>
      <c r="G89" s="36">
        <v>2</v>
      </c>
      <c r="H89" s="26"/>
      <c r="I89" s="26">
        <v>9</v>
      </c>
    </row>
    <row r="90" spans="1:9" x14ac:dyDescent="0.25">
      <c r="A90" s="26">
        <v>74</v>
      </c>
      <c r="B90" s="26" t="s">
        <v>41</v>
      </c>
      <c r="C90" s="26" t="s">
        <v>10</v>
      </c>
      <c r="D90" s="26">
        <v>8</v>
      </c>
      <c r="E90" s="32"/>
      <c r="F90" s="32">
        <v>0.25</v>
      </c>
      <c r="G90" s="36">
        <v>2</v>
      </c>
      <c r="H90" s="26"/>
      <c r="I90" s="26">
        <v>2</v>
      </c>
    </row>
    <row r="91" spans="1:9" x14ac:dyDescent="0.25">
      <c r="A91" s="26">
        <v>75</v>
      </c>
      <c r="B91" s="26" t="s">
        <v>42</v>
      </c>
      <c r="C91" s="26" t="s">
        <v>10</v>
      </c>
      <c r="D91" s="26">
        <v>3.2</v>
      </c>
      <c r="E91" s="32">
        <v>0.2</v>
      </c>
      <c r="F91" s="32"/>
      <c r="G91" s="36">
        <v>2</v>
      </c>
      <c r="H91" s="26"/>
      <c r="I91" s="26">
        <v>2</v>
      </c>
    </row>
    <row r="92" spans="1:9" x14ac:dyDescent="0.25">
      <c r="A92" s="26">
        <v>76</v>
      </c>
      <c r="B92" s="26" t="s">
        <v>43</v>
      </c>
      <c r="C92" s="26" t="s">
        <v>11</v>
      </c>
      <c r="D92" s="26">
        <v>4</v>
      </c>
      <c r="E92" s="32"/>
      <c r="F92" s="32"/>
      <c r="G92" s="36">
        <v>2</v>
      </c>
      <c r="H92" s="26"/>
      <c r="I92" s="26">
        <v>19</v>
      </c>
    </row>
    <row r="93" spans="1:9" x14ac:dyDescent="0.25">
      <c r="A93" s="6">
        <v>77</v>
      </c>
      <c r="B93" s="6" t="s">
        <v>44</v>
      </c>
      <c r="C93" s="6" t="s">
        <v>11</v>
      </c>
      <c r="D93" s="6">
        <v>6</v>
      </c>
      <c r="E93" s="15"/>
      <c r="F93" s="15"/>
      <c r="G93" s="16">
        <v>2</v>
      </c>
      <c r="H93" s="6"/>
      <c r="I93" s="6">
        <v>3.5</v>
      </c>
    </row>
    <row r="94" spans="1:9" x14ac:dyDescent="0.25">
      <c r="A94" s="6">
        <v>78</v>
      </c>
      <c r="B94" s="11" t="s">
        <v>16</v>
      </c>
      <c r="C94" s="6" t="s">
        <v>10</v>
      </c>
      <c r="D94" s="6">
        <v>4</v>
      </c>
      <c r="E94" s="15"/>
      <c r="F94" s="15">
        <v>0.25</v>
      </c>
      <c r="G94" s="16">
        <v>2</v>
      </c>
      <c r="H94" s="6"/>
      <c r="I94" s="6">
        <v>1</v>
      </c>
    </row>
    <row r="95" spans="1:9" s="21" customFormat="1" x14ac:dyDescent="0.25">
      <c r="A95" s="6">
        <v>79</v>
      </c>
      <c r="B95" s="3" t="s">
        <v>67</v>
      </c>
      <c r="C95" s="3" t="s">
        <v>8</v>
      </c>
      <c r="D95" s="3"/>
      <c r="E95" s="1"/>
      <c r="F95" s="1"/>
      <c r="G95" s="2">
        <v>20</v>
      </c>
      <c r="H95" s="3"/>
      <c r="I95" s="19">
        <v>240</v>
      </c>
    </row>
    <row r="96" spans="1:9" x14ac:dyDescent="0.25">
      <c r="F96" s="77" t="s">
        <v>61</v>
      </c>
      <c r="G96" s="77"/>
      <c r="H96" s="78"/>
      <c r="I96" s="43">
        <f>SUM(I67:I95)</f>
        <v>669.96399999999994</v>
      </c>
    </row>
    <row r="97" spans="1:9" x14ac:dyDescent="0.25">
      <c r="A97" s="74" t="s">
        <v>97</v>
      </c>
      <c r="B97" s="75"/>
      <c r="C97" s="75"/>
      <c r="D97" s="75"/>
      <c r="E97" s="75"/>
      <c r="F97" s="75"/>
      <c r="G97" s="75"/>
      <c r="H97" s="75"/>
      <c r="I97" s="76"/>
    </row>
    <row r="98" spans="1:9" x14ac:dyDescent="0.25">
      <c r="A98" s="6">
        <v>80</v>
      </c>
      <c r="B98" s="6" t="s">
        <v>98</v>
      </c>
      <c r="C98" s="33" t="s">
        <v>99</v>
      </c>
      <c r="D98" s="6">
        <v>5</v>
      </c>
      <c r="E98" s="15" t="s">
        <v>45</v>
      </c>
      <c r="F98" s="15"/>
      <c r="G98" s="16">
        <v>1</v>
      </c>
      <c r="H98" s="6">
        <v>1000</v>
      </c>
      <c r="I98" s="6">
        <v>5</v>
      </c>
    </row>
    <row r="99" spans="1:9" x14ac:dyDescent="0.25">
      <c r="A99" s="6">
        <v>81</v>
      </c>
      <c r="B99" s="6" t="s">
        <v>100</v>
      </c>
      <c r="C99" s="33" t="s">
        <v>99</v>
      </c>
      <c r="D99" s="6">
        <v>5</v>
      </c>
      <c r="E99" s="15" t="s">
        <v>45</v>
      </c>
      <c r="F99" s="15"/>
      <c r="G99" s="16">
        <v>1</v>
      </c>
      <c r="H99" s="6">
        <v>500</v>
      </c>
      <c r="I99" s="6">
        <v>2.5</v>
      </c>
    </row>
    <row r="100" spans="1:9" x14ac:dyDescent="0.25">
      <c r="A100" s="6">
        <v>82</v>
      </c>
      <c r="B100" s="6" t="s">
        <v>62</v>
      </c>
      <c r="C100" s="6" t="s">
        <v>10</v>
      </c>
      <c r="D100" s="6">
        <v>6</v>
      </c>
      <c r="E100" s="15">
        <v>3</v>
      </c>
      <c r="F100" s="15" t="s">
        <v>45</v>
      </c>
      <c r="G100" s="16">
        <v>1</v>
      </c>
      <c r="H100" s="6" t="s">
        <v>45</v>
      </c>
      <c r="I100" s="6">
        <v>18</v>
      </c>
    </row>
    <row r="101" spans="1:9" x14ac:dyDescent="0.25">
      <c r="A101" s="6">
        <v>83</v>
      </c>
      <c r="B101" s="6" t="s">
        <v>101</v>
      </c>
      <c r="C101" s="6" t="s">
        <v>11</v>
      </c>
      <c r="D101" s="6">
        <v>6</v>
      </c>
      <c r="E101" s="15">
        <v>3</v>
      </c>
      <c r="F101" s="15">
        <v>2.4</v>
      </c>
      <c r="G101" s="16">
        <v>1</v>
      </c>
      <c r="H101" s="6" t="s">
        <v>45</v>
      </c>
      <c r="I101" s="6">
        <v>82.8</v>
      </c>
    </row>
    <row r="102" spans="1:9" x14ac:dyDescent="0.25">
      <c r="A102" s="6">
        <v>84</v>
      </c>
      <c r="B102" s="11" t="s">
        <v>107</v>
      </c>
      <c r="C102" s="6" t="s">
        <v>20</v>
      </c>
      <c r="D102" s="6"/>
      <c r="E102" s="15"/>
      <c r="F102" s="15"/>
      <c r="G102" s="16"/>
      <c r="H102" s="6">
        <v>27</v>
      </c>
      <c r="I102" s="6">
        <v>17</v>
      </c>
    </row>
    <row r="103" spans="1:9" x14ac:dyDescent="0.25">
      <c r="A103" s="6">
        <v>85</v>
      </c>
      <c r="B103" s="6" t="s">
        <v>102</v>
      </c>
      <c r="C103" s="6" t="s">
        <v>8</v>
      </c>
      <c r="D103" s="6">
        <v>10</v>
      </c>
      <c r="E103" s="15" t="s">
        <v>45</v>
      </c>
      <c r="F103" s="15" t="s">
        <v>45</v>
      </c>
      <c r="G103" s="16">
        <v>1</v>
      </c>
      <c r="H103" s="6">
        <v>50</v>
      </c>
      <c r="I103" s="6">
        <v>1</v>
      </c>
    </row>
    <row r="104" spans="1:9" x14ac:dyDescent="0.25">
      <c r="A104" s="6">
        <v>86</v>
      </c>
      <c r="B104" s="6" t="s">
        <v>103</v>
      </c>
      <c r="C104" s="6" t="s">
        <v>9</v>
      </c>
      <c r="D104" s="10">
        <v>2</v>
      </c>
      <c r="E104" s="15"/>
      <c r="F104" s="15" t="s">
        <v>45</v>
      </c>
      <c r="G104" s="16">
        <v>1</v>
      </c>
      <c r="H104" s="6">
        <v>89</v>
      </c>
      <c r="I104" s="6">
        <v>1</v>
      </c>
    </row>
    <row r="105" spans="1:9" x14ac:dyDescent="0.25">
      <c r="A105" s="6">
        <v>87</v>
      </c>
      <c r="B105" s="11" t="s">
        <v>104</v>
      </c>
      <c r="C105" s="6" t="s">
        <v>11</v>
      </c>
      <c r="D105" s="6">
        <v>6</v>
      </c>
      <c r="E105" s="15"/>
      <c r="F105" s="17" t="s">
        <v>45</v>
      </c>
      <c r="G105" s="16">
        <v>1</v>
      </c>
      <c r="H105" s="6">
        <v>100</v>
      </c>
      <c r="I105" s="6">
        <v>2</v>
      </c>
    </row>
    <row r="106" spans="1:9" x14ac:dyDescent="0.25">
      <c r="A106" s="6">
        <v>88</v>
      </c>
      <c r="B106" s="29" t="s">
        <v>105</v>
      </c>
      <c r="C106" s="6" t="s">
        <v>8</v>
      </c>
      <c r="D106" s="6">
        <v>14</v>
      </c>
      <c r="E106" s="15"/>
      <c r="F106" s="17" t="s">
        <v>45</v>
      </c>
      <c r="G106" s="16">
        <v>1</v>
      </c>
      <c r="H106" s="6">
        <v>159</v>
      </c>
      <c r="I106" s="6">
        <v>7</v>
      </c>
    </row>
    <row r="107" spans="1:9" x14ac:dyDescent="0.25">
      <c r="A107" s="6">
        <v>89</v>
      </c>
      <c r="B107" s="92" t="s">
        <v>106</v>
      </c>
      <c r="C107" s="93"/>
      <c r="D107" s="93"/>
      <c r="E107" s="93"/>
      <c r="F107" s="93"/>
      <c r="G107" s="93"/>
      <c r="H107" s="93"/>
      <c r="I107" s="94"/>
    </row>
    <row r="108" spans="1:9" x14ac:dyDescent="0.25">
      <c r="A108" s="6">
        <v>90</v>
      </c>
      <c r="B108" s="6" t="s">
        <v>98</v>
      </c>
      <c r="C108" s="33" t="s">
        <v>99</v>
      </c>
      <c r="D108" s="6">
        <v>2.5</v>
      </c>
      <c r="E108" s="15" t="s">
        <v>45</v>
      </c>
      <c r="F108" s="15" t="s">
        <v>45</v>
      </c>
      <c r="G108" s="16">
        <v>1</v>
      </c>
      <c r="H108" s="6">
        <v>1000</v>
      </c>
      <c r="I108" s="6">
        <v>2.5</v>
      </c>
    </row>
    <row r="109" spans="1:9" x14ac:dyDescent="0.25">
      <c r="A109" s="6">
        <v>91</v>
      </c>
      <c r="B109" s="6" t="s">
        <v>100</v>
      </c>
      <c r="C109" s="33" t="s">
        <v>99</v>
      </c>
      <c r="D109" s="6">
        <v>2</v>
      </c>
      <c r="E109" s="15" t="s">
        <v>45</v>
      </c>
      <c r="F109" s="15"/>
      <c r="G109" s="16">
        <v>1</v>
      </c>
      <c r="H109" s="6">
        <v>400</v>
      </c>
      <c r="I109" s="6">
        <v>2</v>
      </c>
    </row>
    <row r="110" spans="1:9" x14ac:dyDescent="0.25">
      <c r="A110" s="6">
        <v>92</v>
      </c>
      <c r="B110" s="6" t="s">
        <v>62</v>
      </c>
      <c r="C110" s="6" t="s">
        <v>10</v>
      </c>
      <c r="D110" s="6">
        <v>4.5</v>
      </c>
      <c r="E110" s="15">
        <v>3</v>
      </c>
      <c r="F110" s="15"/>
      <c r="G110" s="16">
        <v>1</v>
      </c>
      <c r="H110" s="6" t="s">
        <v>45</v>
      </c>
      <c r="I110" s="6">
        <v>13.5</v>
      </c>
    </row>
    <row r="111" spans="1:9" x14ac:dyDescent="0.25">
      <c r="A111" s="6">
        <v>93</v>
      </c>
      <c r="B111" s="6" t="s">
        <v>101</v>
      </c>
      <c r="C111" s="6" t="s">
        <v>11</v>
      </c>
      <c r="D111" s="6">
        <v>4.5</v>
      </c>
      <c r="E111" s="15">
        <v>3</v>
      </c>
      <c r="F111" s="15">
        <v>2.4</v>
      </c>
      <c r="G111" s="16">
        <v>1</v>
      </c>
      <c r="H111" s="6" t="s">
        <v>45</v>
      </c>
      <c r="I111" s="6">
        <v>62.1</v>
      </c>
    </row>
    <row r="112" spans="1:9" x14ac:dyDescent="0.25">
      <c r="A112" s="6">
        <v>94</v>
      </c>
      <c r="B112" s="29" t="s">
        <v>104</v>
      </c>
      <c r="C112" s="6" t="s">
        <v>8</v>
      </c>
      <c r="D112" s="6">
        <v>8</v>
      </c>
      <c r="E112" s="15" t="s">
        <v>45</v>
      </c>
      <c r="F112" s="18"/>
      <c r="G112" s="16">
        <v>1</v>
      </c>
      <c r="H112" s="6">
        <v>100</v>
      </c>
      <c r="I112" s="6">
        <v>1.6</v>
      </c>
    </row>
    <row r="113" spans="1:9" x14ac:dyDescent="0.25">
      <c r="A113" s="6">
        <v>95</v>
      </c>
      <c r="B113" s="6" t="s">
        <v>102</v>
      </c>
      <c r="C113" s="6" t="s">
        <v>8</v>
      </c>
      <c r="D113" s="6">
        <v>24</v>
      </c>
      <c r="E113" s="15" t="s">
        <v>45</v>
      </c>
      <c r="F113" s="15">
        <v>1.5</v>
      </c>
      <c r="G113" s="16">
        <v>1</v>
      </c>
      <c r="H113" s="6" t="s">
        <v>45</v>
      </c>
      <c r="I113" s="6">
        <v>15.6</v>
      </c>
    </row>
    <row r="114" spans="1:9" x14ac:dyDescent="0.25">
      <c r="A114" s="6">
        <v>96</v>
      </c>
      <c r="B114" s="6" t="s">
        <v>103</v>
      </c>
      <c r="C114" s="6" t="s">
        <v>8</v>
      </c>
      <c r="D114" s="6">
        <v>13</v>
      </c>
      <c r="E114" s="15" t="s">
        <v>45</v>
      </c>
      <c r="F114" s="15">
        <v>1.9</v>
      </c>
      <c r="G114" s="16">
        <v>1</v>
      </c>
      <c r="H114" s="6" t="s">
        <v>45</v>
      </c>
      <c r="I114" s="6">
        <v>14.44</v>
      </c>
    </row>
    <row r="115" spans="1:9" x14ac:dyDescent="0.25">
      <c r="A115" s="6">
        <v>97</v>
      </c>
      <c r="B115" s="6" t="s">
        <v>108</v>
      </c>
      <c r="C115" s="6" t="s">
        <v>9</v>
      </c>
      <c r="D115" s="6">
        <v>5</v>
      </c>
      <c r="E115" s="15">
        <v>2.5</v>
      </c>
      <c r="F115" s="15">
        <v>2.2999999999999998</v>
      </c>
      <c r="G115" s="16">
        <v>1</v>
      </c>
      <c r="H115" s="6"/>
      <c r="I115" s="6">
        <v>60.5</v>
      </c>
    </row>
    <row r="116" spans="1:9" x14ac:dyDescent="0.25">
      <c r="A116" s="6">
        <v>98</v>
      </c>
      <c r="B116" s="11" t="s">
        <v>107</v>
      </c>
      <c r="C116" s="6" t="s">
        <v>20</v>
      </c>
      <c r="D116" s="6"/>
      <c r="E116" s="15"/>
      <c r="F116" s="15"/>
      <c r="G116" s="16">
        <v>25</v>
      </c>
      <c r="H116" s="6"/>
      <c r="I116" s="6">
        <v>16</v>
      </c>
    </row>
    <row r="117" spans="1:9" x14ac:dyDescent="0.25">
      <c r="A117" s="6">
        <v>99</v>
      </c>
      <c r="B117" s="26" t="s">
        <v>48</v>
      </c>
      <c r="C117" s="26" t="s">
        <v>11</v>
      </c>
      <c r="D117" s="28">
        <v>160</v>
      </c>
      <c r="E117" s="27"/>
      <c r="F117" s="27"/>
      <c r="G117" s="27" t="s">
        <v>45</v>
      </c>
      <c r="H117" s="30"/>
      <c r="I117" s="28">
        <v>30.2</v>
      </c>
    </row>
    <row r="118" spans="1:9" x14ac:dyDescent="0.25">
      <c r="A118" s="6">
        <v>100</v>
      </c>
      <c r="B118" s="26" t="s">
        <v>15</v>
      </c>
      <c r="C118" s="26" t="s">
        <v>11</v>
      </c>
      <c r="D118" s="28">
        <v>100</v>
      </c>
      <c r="E118" s="27" t="s">
        <v>45</v>
      </c>
      <c r="F118" s="27" t="s">
        <v>45</v>
      </c>
      <c r="G118" s="27" t="s">
        <v>45</v>
      </c>
      <c r="H118" s="27" t="s">
        <v>45</v>
      </c>
      <c r="I118" s="28">
        <v>5.9</v>
      </c>
    </row>
    <row r="119" spans="1:9" x14ac:dyDescent="0.25">
      <c r="A119" s="6">
        <v>101</v>
      </c>
      <c r="B119" s="26" t="s">
        <v>49</v>
      </c>
      <c r="C119" s="26" t="s">
        <v>10</v>
      </c>
      <c r="D119" s="27">
        <v>1</v>
      </c>
      <c r="E119" s="27">
        <v>1</v>
      </c>
      <c r="F119" s="27" t="s">
        <v>45</v>
      </c>
      <c r="G119" s="27" t="s">
        <v>45</v>
      </c>
      <c r="H119" s="30">
        <v>9</v>
      </c>
      <c r="I119" s="28">
        <v>9</v>
      </c>
    </row>
    <row r="120" spans="1:9" x14ac:dyDescent="0.25">
      <c r="A120" s="6">
        <v>102</v>
      </c>
      <c r="B120" s="26" t="s">
        <v>16</v>
      </c>
      <c r="C120" s="26" t="s">
        <v>10</v>
      </c>
      <c r="D120" s="28">
        <v>80</v>
      </c>
      <c r="E120" s="27">
        <v>0.25</v>
      </c>
      <c r="F120" s="27" t="s">
        <v>45</v>
      </c>
      <c r="G120" s="27" t="s">
        <v>45</v>
      </c>
      <c r="H120" s="27" t="s">
        <v>45</v>
      </c>
      <c r="I120" s="28">
        <v>4.8</v>
      </c>
    </row>
    <row r="121" spans="1:9" x14ac:dyDescent="0.25">
      <c r="A121" s="6">
        <v>103</v>
      </c>
      <c r="B121" s="39" t="s">
        <v>58</v>
      </c>
      <c r="C121" s="39" t="s">
        <v>10</v>
      </c>
      <c r="D121" s="40">
        <v>0.8</v>
      </c>
      <c r="E121" s="41">
        <v>0.2</v>
      </c>
      <c r="F121" s="41" t="s">
        <v>45</v>
      </c>
      <c r="G121" s="41">
        <v>60</v>
      </c>
      <c r="H121" s="41" t="s">
        <v>45</v>
      </c>
      <c r="I121" s="40">
        <v>10</v>
      </c>
    </row>
    <row r="122" spans="1:9" x14ac:dyDescent="0.25">
      <c r="A122" s="6">
        <v>104</v>
      </c>
      <c r="B122" s="6" t="s">
        <v>111</v>
      </c>
      <c r="C122" s="6" t="s">
        <v>8</v>
      </c>
      <c r="D122" s="6">
        <v>5</v>
      </c>
      <c r="E122" s="6">
        <v>100</v>
      </c>
      <c r="F122" s="6"/>
      <c r="G122" s="6"/>
      <c r="H122" s="6">
        <v>1</v>
      </c>
      <c r="I122" s="6">
        <v>5</v>
      </c>
    </row>
    <row r="123" spans="1:9" x14ac:dyDescent="0.25">
      <c r="A123" s="6">
        <v>105</v>
      </c>
      <c r="B123" s="6" t="s">
        <v>112</v>
      </c>
      <c r="C123" s="6" t="s">
        <v>8</v>
      </c>
      <c r="D123" s="6">
        <v>28</v>
      </c>
      <c r="E123" s="6">
        <v>0.95</v>
      </c>
      <c r="F123" s="6"/>
      <c r="G123" s="6"/>
      <c r="H123" s="6">
        <v>1</v>
      </c>
      <c r="I123" s="6">
        <v>27</v>
      </c>
    </row>
    <row r="124" spans="1:9" x14ac:dyDescent="0.25">
      <c r="A124" s="6">
        <v>106</v>
      </c>
      <c r="B124" s="6" t="s">
        <v>113</v>
      </c>
      <c r="C124" s="6" t="s">
        <v>11</v>
      </c>
      <c r="D124" s="6">
        <v>156</v>
      </c>
      <c r="E124" s="6">
        <v>0.45</v>
      </c>
      <c r="F124" s="6"/>
      <c r="G124" s="6"/>
      <c r="H124" s="6"/>
      <c r="I124" s="6">
        <v>28</v>
      </c>
    </row>
    <row r="125" spans="1:9" x14ac:dyDescent="0.25">
      <c r="A125" s="6">
        <v>107</v>
      </c>
      <c r="B125" s="6" t="s">
        <v>114</v>
      </c>
      <c r="C125" s="6" t="s">
        <v>8</v>
      </c>
      <c r="D125" s="6">
        <v>70</v>
      </c>
      <c r="E125" s="6">
        <v>0.2</v>
      </c>
      <c r="F125" s="6"/>
      <c r="G125" s="6"/>
      <c r="H125" s="6"/>
      <c r="I125" s="6">
        <v>5</v>
      </c>
    </row>
    <row r="126" spans="1:9" x14ac:dyDescent="0.25">
      <c r="A126" s="6">
        <v>108</v>
      </c>
      <c r="B126" s="6" t="s">
        <v>115</v>
      </c>
      <c r="C126" s="6" t="s">
        <v>8</v>
      </c>
      <c r="D126" s="6">
        <v>75</v>
      </c>
      <c r="E126" s="6">
        <v>0.9</v>
      </c>
      <c r="F126" s="6"/>
      <c r="G126" s="6"/>
      <c r="H126" s="6"/>
      <c r="I126" s="6">
        <v>6.5</v>
      </c>
    </row>
    <row r="127" spans="1:9" x14ac:dyDescent="0.25">
      <c r="A127" s="6">
        <v>109</v>
      </c>
      <c r="B127" s="26" t="s">
        <v>116</v>
      </c>
      <c r="C127" s="6" t="s">
        <v>8</v>
      </c>
      <c r="D127" s="6">
        <v>45</v>
      </c>
      <c r="E127" s="6">
        <v>0.75</v>
      </c>
      <c r="F127" s="6"/>
      <c r="G127" s="6"/>
      <c r="H127" s="6"/>
      <c r="I127" s="6">
        <v>3.37</v>
      </c>
    </row>
    <row r="128" spans="1:9" x14ac:dyDescent="0.25">
      <c r="A128" s="6">
        <v>110</v>
      </c>
      <c r="B128" s="6" t="s">
        <v>117</v>
      </c>
      <c r="C128" s="6" t="s">
        <v>11</v>
      </c>
      <c r="D128" s="6">
        <v>326</v>
      </c>
      <c r="E128" s="6">
        <v>0.45</v>
      </c>
      <c r="F128" s="6"/>
      <c r="G128" s="6"/>
      <c r="H128" s="6"/>
      <c r="I128" s="6">
        <v>58</v>
      </c>
    </row>
    <row r="129" spans="1:12" x14ac:dyDescent="0.25">
      <c r="A129" s="6">
        <v>111</v>
      </c>
      <c r="B129" s="6" t="s">
        <v>118</v>
      </c>
      <c r="C129" s="6" t="s">
        <v>11</v>
      </c>
      <c r="D129" s="6">
        <v>32</v>
      </c>
      <c r="E129" s="6"/>
      <c r="F129" s="6"/>
      <c r="G129" s="6">
        <v>1</v>
      </c>
      <c r="H129" s="6">
        <v>159</v>
      </c>
      <c r="I129" s="6">
        <v>16</v>
      </c>
    </row>
    <row r="130" spans="1:12" x14ac:dyDescent="0.25">
      <c r="A130" s="6">
        <v>112</v>
      </c>
      <c r="B130" s="6" t="s">
        <v>119</v>
      </c>
      <c r="C130" s="6" t="s">
        <v>11</v>
      </c>
      <c r="D130" s="6">
        <v>2.1</v>
      </c>
      <c r="E130" s="6">
        <v>2</v>
      </c>
      <c r="F130" s="6">
        <v>2.4</v>
      </c>
      <c r="G130" s="6">
        <v>1</v>
      </c>
      <c r="H130" s="6"/>
      <c r="I130" s="6">
        <v>47.88</v>
      </c>
    </row>
    <row r="131" spans="1:12" x14ac:dyDescent="0.25">
      <c r="A131" s="6">
        <v>113</v>
      </c>
      <c r="B131" s="26" t="s">
        <v>210</v>
      </c>
      <c r="C131" s="6" t="s">
        <v>8</v>
      </c>
      <c r="D131" s="6">
        <v>2.1</v>
      </c>
      <c r="E131" s="6">
        <v>2</v>
      </c>
      <c r="F131" s="6"/>
      <c r="G131" s="6"/>
      <c r="H131" s="6"/>
      <c r="I131" s="6">
        <v>4.2</v>
      </c>
    </row>
    <row r="132" spans="1:12" x14ac:dyDescent="0.25">
      <c r="A132" s="6"/>
      <c r="B132" s="6"/>
      <c r="C132" s="6"/>
      <c r="D132" s="6"/>
      <c r="E132" s="6"/>
      <c r="F132" s="6"/>
      <c r="G132" s="83" t="s">
        <v>211</v>
      </c>
      <c r="H132" s="85"/>
      <c r="I132" s="69">
        <f>SUM(I98:I131)</f>
        <v>585.39</v>
      </c>
    </row>
    <row r="133" spans="1:12" x14ac:dyDescent="0.25">
      <c r="A133" s="74" t="s">
        <v>209</v>
      </c>
      <c r="B133" s="75"/>
      <c r="C133" s="75"/>
      <c r="D133" s="75"/>
      <c r="E133" s="75"/>
      <c r="F133" s="75"/>
      <c r="G133" s="75"/>
      <c r="H133" s="75"/>
      <c r="I133" s="76"/>
    </row>
    <row r="134" spans="1:12" x14ac:dyDescent="0.25">
      <c r="A134" s="6">
        <v>114</v>
      </c>
      <c r="B134" s="6" t="s">
        <v>120</v>
      </c>
      <c r="C134" s="6" t="s">
        <v>8</v>
      </c>
      <c r="D134" s="6"/>
      <c r="E134" s="6"/>
      <c r="F134" s="6">
        <v>3.85</v>
      </c>
      <c r="G134" s="6">
        <v>2</v>
      </c>
      <c r="H134" s="6">
        <v>1900</v>
      </c>
      <c r="I134" s="6">
        <v>7.4</v>
      </c>
    </row>
    <row r="135" spans="1:12" x14ac:dyDescent="0.25">
      <c r="A135" s="6">
        <v>115</v>
      </c>
      <c r="B135" s="26" t="s">
        <v>121</v>
      </c>
      <c r="C135" s="26" t="s">
        <v>20</v>
      </c>
      <c r="D135" s="6"/>
      <c r="E135" s="6"/>
      <c r="F135" s="6"/>
      <c r="G135" s="6">
        <v>27</v>
      </c>
      <c r="H135" s="6"/>
      <c r="I135" s="6">
        <v>17</v>
      </c>
    </row>
    <row r="136" spans="1:12" x14ac:dyDescent="0.25">
      <c r="A136" s="6">
        <v>116</v>
      </c>
      <c r="B136" s="26" t="s">
        <v>52</v>
      </c>
      <c r="C136" s="26" t="s">
        <v>20</v>
      </c>
      <c r="D136" s="6">
        <v>37</v>
      </c>
      <c r="E136" s="6"/>
      <c r="F136" s="6"/>
      <c r="G136" s="6"/>
      <c r="H136" s="6"/>
      <c r="I136" s="6">
        <v>18.5</v>
      </c>
    </row>
    <row r="137" spans="1:12" x14ac:dyDescent="0.25">
      <c r="A137" s="6">
        <v>117</v>
      </c>
      <c r="B137" s="26" t="s">
        <v>51</v>
      </c>
      <c r="C137" s="26" t="s">
        <v>20</v>
      </c>
      <c r="D137" s="6">
        <v>95</v>
      </c>
      <c r="E137" s="6"/>
      <c r="F137" s="6"/>
      <c r="G137" s="6"/>
      <c r="H137" s="6"/>
      <c r="I137" s="6">
        <v>47.4</v>
      </c>
    </row>
    <row r="138" spans="1:12" x14ac:dyDescent="0.25">
      <c r="A138" s="6">
        <v>118</v>
      </c>
      <c r="B138" s="26" t="s">
        <v>122</v>
      </c>
      <c r="C138" s="26" t="s">
        <v>123</v>
      </c>
      <c r="D138" s="6">
        <v>30</v>
      </c>
      <c r="E138" s="6"/>
      <c r="F138" s="6"/>
      <c r="G138" s="6"/>
      <c r="H138" s="6"/>
      <c r="I138" s="6">
        <v>14.9</v>
      </c>
    </row>
    <row r="139" spans="1:12" x14ac:dyDescent="0.25">
      <c r="A139" s="6">
        <v>119</v>
      </c>
      <c r="B139" s="26" t="s">
        <v>124</v>
      </c>
      <c r="C139" s="26" t="s">
        <v>20</v>
      </c>
      <c r="D139" s="6">
        <v>36</v>
      </c>
      <c r="E139" s="6"/>
      <c r="F139" s="6"/>
      <c r="G139" s="6"/>
      <c r="H139" s="6"/>
      <c r="I139" s="6">
        <v>10.08</v>
      </c>
    </row>
    <row r="140" spans="1:12" x14ac:dyDescent="0.25">
      <c r="A140" s="6">
        <v>120</v>
      </c>
      <c r="B140" s="26" t="s">
        <v>53</v>
      </c>
      <c r="C140" s="26" t="s">
        <v>20</v>
      </c>
      <c r="D140" s="6">
        <v>12</v>
      </c>
      <c r="E140" s="6"/>
      <c r="F140" s="6"/>
      <c r="G140" s="6"/>
      <c r="H140" s="6"/>
      <c r="I140" s="6">
        <v>3.36</v>
      </c>
    </row>
    <row r="141" spans="1:12" x14ac:dyDescent="0.25">
      <c r="A141" s="6">
        <v>121</v>
      </c>
      <c r="B141" s="26" t="s">
        <v>125</v>
      </c>
      <c r="C141" s="26" t="s">
        <v>20</v>
      </c>
      <c r="D141" s="6">
        <v>103</v>
      </c>
      <c r="E141" s="6"/>
      <c r="F141" s="6"/>
      <c r="G141" s="6"/>
      <c r="H141" s="6"/>
      <c r="I141" s="6">
        <v>3.2</v>
      </c>
    </row>
    <row r="142" spans="1:12" x14ac:dyDescent="0.25">
      <c r="A142" s="6"/>
      <c r="H142" s="66" t="s">
        <v>211</v>
      </c>
      <c r="I142" s="4">
        <f>SUM(I134:I141)</f>
        <v>121.84</v>
      </c>
    </row>
    <row r="143" spans="1:12" x14ac:dyDescent="0.25">
      <c r="A143" s="74" t="s">
        <v>126</v>
      </c>
      <c r="B143" s="75"/>
      <c r="C143" s="75"/>
      <c r="D143" s="75"/>
      <c r="E143" s="75"/>
      <c r="F143" s="75"/>
      <c r="G143" s="75"/>
      <c r="H143" s="75"/>
      <c r="I143" s="76"/>
    </row>
    <row r="144" spans="1:12" x14ac:dyDescent="0.25">
      <c r="A144" s="6">
        <v>122</v>
      </c>
      <c r="B144" s="6" t="s">
        <v>127</v>
      </c>
      <c r="C144" s="26" t="s">
        <v>129</v>
      </c>
      <c r="D144" s="6">
        <v>2</v>
      </c>
      <c r="E144" s="6">
        <v>1</v>
      </c>
      <c r="F144" s="6">
        <v>1</v>
      </c>
      <c r="G144" s="6">
        <v>2</v>
      </c>
      <c r="H144" s="6"/>
      <c r="I144" s="6">
        <v>5</v>
      </c>
      <c r="L144" s="12"/>
    </row>
    <row r="145" spans="1:15" x14ac:dyDescent="0.25">
      <c r="A145" s="6">
        <v>123</v>
      </c>
      <c r="B145" s="6" t="s">
        <v>128</v>
      </c>
      <c r="C145" s="26" t="s">
        <v>20</v>
      </c>
      <c r="D145" s="6"/>
      <c r="E145" s="6"/>
      <c r="F145" s="6"/>
      <c r="G145" s="6">
        <v>8</v>
      </c>
      <c r="H145" s="6"/>
      <c r="I145" s="6">
        <v>40</v>
      </c>
      <c r="L145" s="12"/>
    </row>
    <row r="146" spans="1:15" x14ac:dyDescent="0.25">
      <c r="A146" s="6">
        <v>124</v>
      </c>
      <c r="B146" s="26" t="s">
        <v>52</v>
      </c>
      <c r="C146" s="26" t="s">
        <v>8</v>
      </c>
      <c r="D146" s="6">
        <v>41</v>
      </c>
      <c r="E146" s="6"/>
      <c r="F146" s="6"/>
      <c r="G146" s="6"/>
      <c r="H146" s="6">
        <v>219</v>
      </c>
      <c r="I146" s="6">
        <v>28.2</v>
      </c>
      <c r="L146" s="12"/>
      <c r="N146" s="12"/>
      <c r="O146" s="12"/>
    </row>
    <row r="147" spans="1:15" x14ac:dyDescent="0.25">
      <c r="A147" s="6">
        <v>125</v>
      </c>
      <c r="B147" s="26" t="s">
        <v>51</v>
      </c>
      <c r="C147" s="26" t="s">
        <v>8</v>
      </c>
      <c r="D147" s="6">
        <v>50</v>
      </c>
      <c r="E147" s="6"/>
      <c r="F147" s="6"/>
      <c r="G147" s="6"/>
      <c r="H147" s="6">
        <v>159</v>
      </c>
      <c r="I147" s="6">
        <v>24.9</v>
      </c>
      <c r="K147" s="12"/>
      <c r="L147" s="12"/>
      <c r="N147" s="12"/>
    </row>
    <row r="148" spans="1:15" x14ac:dyDescent="0.25">
      <c r="A148" s="6">
        <v>126</v>
      </c>
      <c r="B148" s="26" t="s">
        <v>122</v>
      </c>
      <c r="C148" s="26" t="s">
        <v>8</v>
      </c>
      <c r="D148" s="6">
        <v>8</v>
      </c>
      <c r="E148" s="6"/>
      <c r="F148" s="6"/>
      <c r="G148" s="6"/>
      <c r="H148" s="6">
        <v>119</v>
      </c>
      <c r="I148" s="6">
        <v>3.9</v>
      </c>
      <c r="L148" s="12"/>
    </row>
    <row r="149" spans="1:15" x14ac:dyDescent="0.25">
      <c r="A149" s="6">
        <v>127</v>
      </c>
      <c r="B149" s="26" t="s">
        <v>130</v>
      </c>
      <c r="C149" s="26" t="s">
        <v>10</v>
      </c>
      <c r="D149" s="6">
        <v>128</v>
      </c>
      <c r="E149" s="6"/>
      <c r="F149" s="6"/>
      <c r="G149" s="6"/>
      <c r="H149" s="6">
        <v>50</v>
      </c>
      <c r="I149" s="6">
        <v>6.4</v>
      </c>
    </row>
    <row r="150" spans="1:15" x14ac:dyDescent="0.25">
      <c r="A150" s="6">
        <v>128</v>
      </c>
      <c r="B150" s="26" t="s">
        <v>131</v>
      </c>
      <c r="C150" s="26" t="s">
        <v>10</v>
      </c>
      <c r="D150" s="6">
        <v>27</v>
      </c>
      <c r="E150" s="6"/>
      <c r="F150" s="6"/>
      <c r="G150" s="6"/>
      <c r="H150" s="6"/>
      <c r="I150" s="6">
        <v>6.7</v>
      </c>
    </row>
    <row r="151" spans="1:15" x14ac:dyDescent="0.25">
      <c r="A151" s="6">
        <v>129</v>
      </c>
      <c r="B151" s="26" t="s">
        <v>132</v>
      </c>
      <c r="C151" s="26" t="s">
        <v>10</v>
      </c>
      <c r="D151" s="6">
        <v>16</v>
      </c>
      <c r="E151" s="6">
        <v>1</v>
      </c>
      <c r="F151" s="6"/>
      <c r="G151" s="6">
        <v>4</v>
      </c>
      <c r="H151" s="6"/>
      <c r="I151" s="6">
        <v>16</v>
      </c>
      <c r="M151" s="12"/>
    </row>
    <row r="152" spans="1:15" x14ac:dyDescent="0.25">
      <c r="A152" s="6"/>
      <c r="B152" s="83" t="s">
        <v>212</v>
      </c>
      <c r="C152" s="84"/>
      <c r="D152" s="84"/>
      <c r="E152" s="84"/>
      <c r="F152" s="84"/>
      <c r="G152" s="84"/>
      <c r="H152" s="85"/>
      <c r="I152" s="71">
        <f>SUM(I144:I151)</f>
        <v>131.10000000000002</v>
      </c>
      <c r="M152" s="12"/>
    </row>
    <row r="153" spans="1:15" x14ac:dyDescent="0.25">
      <c r="A153" s="6"/>
      <c r="B153" s="6"/>
      <c r="C153" s="6"/>
      <c r="D153" s="6"/>
      <c r="E153" s="6"/>
      <c r="F153" s="83" t="s">
        <v>213</v>
      </c>
      <c r="G153" s="84"/>
      <c r="H153" s="85"/>
      <c r="I153" s="69">
        <f>I11+I27+I38+I51+I64+I96+I132+I142+I152</f>
        <v>5199.8570000000009</v>
      </c>
    </row>
  </sheetData>
  <mergeCells count="21">
    <mergeCell ref="E1:I1"/>
    <mergeCell ref="B152:H152"/>
    <mergeCell ref="G132:H132"/>
    <mergeCell ref="F153:H153"/>
    <mergeCell ref="A3:I3"/>
    <mergeCell ref="A97:I97"/>
    <mergeCell ref="A133:I133"/>
    <mergeCell ref="A143:I143"/>
    <mergeCell ref="A4:I4"/>
    <mergeCell ref="A65:I65"/>
    <mergeCell ref="A6:I6"/>
    <mergeCell ref="A12:I12"/>
    <mergeCell ref="A28:I28"/>
    <mergeCell ref="A39:I39"/>
    <mergeCell ref="A29:I29"/>
    <mergeCell ref="B107:I107"/>
    <mergeCell ref="G64:H64"/>
    <mergeCell ref="A52:I52"/>
    <mergeCell ref="F96:H96"/>
    <mergeCell ref="G27:H27"/>
    <mergeCell ref="G51:H51"/>
  </mergeCells>
  <printOptions horizontalCentered="1"/>
  <pageMargins left="0" right="0" top="0" bottom="0" header="0.51181102362204722" footer="0.51181102362204722"/>
  <pageSetup paperSize="9" scale="65" orientation="portrait" r:id="rId1"/>
  <headerFooter alignWithMargins="0"/>
  <rowBreaks count="1" manualBreakCount="1">
    <brk id="73" max="8" man="1"/>
  </rowBreaks>
  <colBreaks count="1" manualBreakCount="1">
    <brk id="9" min="2" max="1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view="pageBreakPreview" zoomScale="85" zoomScaleNormal="100" zoomScaleSheetLayoutView="85" workbookViewId="0">
      <selection activeCell="E10" sqref="E10"/>
    </sheetView>
  </sheetViews>
  <sheetFormatPr defaultRowHeight="15" x14ac:dyDescent="0.25"/>
  <cols>
    <col min="1" max="1" width="5.85546875" style="44" customWidth="1"/>
    <col min="2" max="2" width="43.85546875" style="45" customWidth="1"/>
    <col min="3" max="3" width="23.85546875" style="45" customWidth="1"/>
    <col min="4" max="4" width="17.42578125" style="45" customWidth="1"/>
    <col min="5" max="5" width="14.85546875" style="45" customWidth="1"/>
    <col min="6" max="6" width="19.42578125" style="45" customWidth="1"/>
    <col min="7" max="256" width="9.140625" style="45"/>
    <col min="257" max="257" width="5.85546875" style="45" customWidth="1"/>
    <col min="258" max="258" width="46.5703125" style="45" customWidth="1"/>
    <col min="259" max="259" width="23.85546875" style="45" customWidth="1"/>
    <col min="260" max="261" width="19.7109375" style="45" customWidth="1"/>
    <col min="262" max="262" width="19.42578125" style="45" customWidth="1"/>
    <col min="263" max="512" width="9.140625" style="45"/>
    <col min="513" max="513" width="5.85546875" style="45" customWidth="1"/>
    <col min="514" max="514" width="46.5703125" style="45" customWidth="1"/>
    <col min="515" max="515" width="23.85546875" style="45" customWidth="1"/>
    <col min="516" max="517" width="19.7109375" style="45" customWidth="1"/>
    <col min="518" max="518" width="19.42578125" style="45" customWidth="1"/>
    <col min="519" max="768" width="9.140625" style="45"/>
    <col min="769" max="769" width="5.85546875" style="45" customWidth="1"/>
    <col min="770" max="770" width="46.5703125" style="45" customWidth="1"/>
    <col min="771" max="771" width="23.85546875" style="45" customWidth="1"/>
    <col min="772" max="773" width="19.7109375" style="45" customWidth="1"/>
    <col min="774" max="774" width="19.42578125" style="45" customWidth="1"/>
    <col min="775" max="1024" width="9.140625" style="45"/>
    <col min="1025" max="1025" width="5.85546875" style="45" customWidth="1"/>
    <col min="1026" max="1026" width="46.5703125" style="45" customWidth="1"/>
    <col min="1027" max="1027" width="23.85546875" style="45" customWidth="1"/>
    <col min="1028" max="1029" width="19.7109375" style="45" customWidth="1"/>
    <col min="1030" max="1030" width="19.42578125" style="45" customWidth="1"/>
    <col min="1031" max="1280" width="9.140625" style="45"/>
    <col min="1281" max="1281" width="5.85546875" style="45" customWidth="1"/>
    <col min="1282" max="1282" width="46.5703125" style="45" customWidth="1"/>
    <col min="1283" max="1283" width="23.85546875" style="45" customWidth="1"/>
    <col min="1284" max="1285" width="19.7109375" style="45" customWidth="1"/>
    <col min="1286" max="1286" width="19.42578125" style="45" customWidth="1"/>
    <col min="1287" max="1536" width="9.140625" style="45"/>
    <col min="1537" max="1537" width="5.85546875" style="45" customWidth="1"/>
    <col min="1538" max="1538" width="46.5703125" style="45" customWidth="1"/>
    <col min="1539" max="1539" width="23.85546875" style="45" customWidth="1"/>
    <col min="1540" max="1541" width="19.7109375" style="45" customWidth="1"/>
    <col min="1542" max="1542" width="19.42578125" style="45" customWidth="1"/>
    <col min="1543" max="1792" width="9.140625" style="45"/>
    <col min="1793" max="1793" width="5.85546875" style="45" customWidth="1"/>
    <col min="1794" max="1794" width="46.5703125" style="45" customWidth="1"/>
    <col min="1795" max="1795" width="23.85546875" style="45" customWidth="1"/>
    <col min="1796" max="1797" width="19.7109375" style="45" customWidth="1"/>
    <col min="1798" max="1798" width="19.42578125" style="45" customWidth="1"/>
    <col min="1799" max="2048" width="9.140625" style="45"/>
    <col min="2049" max="2049" width="5.85546875" style="45" customWidth="1"/>
    <col min="2050" max="2050" width="46.5703125" style="45" customWidth="1"/>
    <col min="2051" max="2051" width="23.85546875" style="45" customWidth="1"/>
    <col min="2052" max="2053" width="19.7109375" style="45" customWidth="1"/>
    <col min="2054" max="2054" width="19.42578125" style="45" customWidth="1"/>
    <col min="2055" max="2304" width="9.140625" style="45"/>
    <col min="2305" max="2305" width="5.85546875" style="45" customWidth="1"/>
    <col min="2306" max="2306" width="46.5703125" style="45" customWidth="1"/>
    <col min="2307" max="2307" width="23.85546875" style="45" customWidth="1"/>
    <col min="2308" max="2309" width="19.7109375" style="45" customWidth="1"/>
    <col min="2310" max="2310" width="19.42578125" style="45" customWidth="1"/>
    <col min="2311" max="2560" width="9.140625" style="45"/>
    <col min="2561" max="2561" width="5.85546875" style="45" customWidth="1"/>
    <col min="2562" max="2562" width="46.5703125" style="45" customWidth="1"/>
    <col min="2563" max="2563" width="23.85546875" style="45" customWidth="1"/>
    <col min="2564" max="2565" width="19.7109375" style="45" customWidth="1"/>
    <col min="2566" max="2566" width="19.42578125" style="45" customWidth="1"/>
    <col min="2567" max="2816" width="9.140625" style="45"/>
    <col min="2817" max="2817" width="5.85546875" style="45" customWidth="1"/>
    <col min="2818" max="2818" width="46.5703125" style="45" customWidth="1"/>
    <col min="2819" max="2819" width="23.85546875" style="45" customWidth="1"/>
    <col min="2820" max="2821" width="19.7109375" style="45" customWidth="1"/>
    <col min="2822" max="2822" width="19.42578125" style="45" customWidth="1"/>
    <col min="2823" max="3072" width="9.140625" style="45"/>
    <col min="3073" max="3073" width="5.85546875" style="45" customWidth="1"/>
    <col min="3074" max="3074" width="46.5703125" style="45" customWidth="1"/>
    <col min="3075" max="3075" width="23.85546875" style="45" customWidth="1"/>
    <col min="3076" max="3077" width="19.7109375" style="45" customWidth="1"/>
    <col min="3078" max="3078" width="19.42578125" style="45" customWidth="1"/>
    <col min="3079" max="3328" width="9.140625" style="45"/>
    <col min="3329" max="3329" width="5.85546875" style="45" customWidth="1"/>
    <col min="3330" max="3330" width="46.5703125" style="45" customWidth="1"/>
    <col min="3331" max="3331" width="23.85546875" style="45" customWidth="1"/>
    <col min="3332" max="3333" width="19.7109375" style="45" customWidth="1"/>
    <col min="3334" max="3334" width="19.42578125" style="45" customWidth="1"/>
    <col min="3335" max="3584" width="9.140625" style="45"/>
    <col min="3585" max="3585" width="5.85546875" style="45" customWidth="1"/>
    <col min="3586" max="3586" width="46.5703125" style="45" customWidth="1"/>
    <col min="3587" max="3587" width="23.85546875" style="45" customWidth="1"/>
    <col min="3588" max="3589" width="19.7109375" style="45" customWidth="1"/>
    <col min="3590" max="3590" width="19.42578125" style="45" customWidth="1"/>
    <col min="3591" max="3840" width="9.140625" style="45"/>
    <col min="3841" max="3841" width="5.85546875" style="45" customWidth="1"/>
    <col min="3842" max="3842" width="46.5703125" style="45" customWidth="1"/>
    <col min="3843" max="3843" width="23.85546875" style="45" customWidth="1"/>
    <col min="3844" max="3845" width="19.7109375" style="45" customWidth="1"/>
    <col min="3846" max="3846" width="19.42578125" style="45" customWidth="1"/>
    <col min="3847" max="4096" width="9.140625" style="45"/>
    <col min="4097" max="4097" width="5.85546875" style="45" customWidth="1"/>
    <col min="4098" max="4098" width="46.5703125" style="45" customWidth="1"/>
    <col min="4099" max="4099" width="23.85546875" style="45" customWidth="1"/>
    <col min="4100" max="4101" width="19.7109375" style="45" customWidth="1"/>
    <col min="4102" max="4102" width="19.42578125" style="45" customWidth="1"/>
    <col min="4103" max="4352" width="9.140625" style="45"/>
    <col min="4353" max="4353" width="5.85546875" style="45" customWidth="1"/>
    <col min="4354" max="4354" width="46.5703125" style="45" customWidth="1"/>
    <col min="4355" max="4355" width="23.85546875" style="45" customWidth="1"/>
    <col min="4356" max="4357" width="19.7109375" style="45" customWidth="1"/>
    <col min="4358" max="4358" width="19.42578125" style="45" customWidth="1"/>
    <col min="4359" max="4608" width="9.140625" style="45"/>
    <col min="4609" max="4609" width="5.85546875" style="45" customWidth="1"/>
    <col min="4610" max="4610" width="46.5703125" style="45" customWidth="1"/>
    <col min="4611" max="4611" width="23.85546875" style="45" customWidth="1"/>
    <col min="4612" max="4613" width="19.7109375" style="45" customWidth="1"/>
    <col min="4614" max="4614" width="19.42578125" style="45" customWidth="1"/>
    <col min="4615" max="4864" width="9.140625" style="45"/>
    <col min="4865" max="4865" width="5.85546875" style="45" customWidth="1"/>
    <col min="4866" max="4866" width="46.5703125" style="45" customWidth="1"/>
    <col min="4867" max="4867" width="23.85546875" style="45" customWidth="1"/>
    <col min="4868" max="4869" width="19.7109375" style="45" customWidth="1"/>
    <col min="4870" max="4870" width="19.42578125" style="45" customWidth="1"/>
    <col min="4871" max="5120" width="9.140625" style="45"/>
    <col min="5121" max="5121" width="5.85546875" style="45" customWidth="1"/>
    <col min="5122" max="5122" width="46.5703125" style="45" customWidth="1"/>
    <col min="5123" max="5123" width="23.85546875" style="45" customWidth="1"/>
    <col min="5124" max="5125" width="19.7109375" style="45" customWidth="1"/>
    <col min="5126" max="5126" width="19.42578125" style="45" customWidth="1"/>
    <col min="5127" max="5376" width="9.140625" style="45"/>
    <col min="5377" max="5377" width="5.85546875" style="45" customWidth="1"/>
    <col min="5378" max="5378" width="46.5703125" style="45" customWidth="1"/>
    <col min="5379" max="5379" width="23.85546875" style="45" customWidth="1"/>
    <col min="5380" max="5381" width="19.7109375" style="45" customWidth="1"/>
    <col min="5382" max="5382" width="19.42578125" style="45" customWidth="1"/>
    <col min="5383" max="5632" width="9.140625" style="45"/>
    <col min="5633" max="5633" width="5.85546875" style="45" customWidth="1"/>
    <col min="5634" max="5634" width="46.5703125" style="45" customWidth="1"/>
    <col min="5635" max="5635" width="23.85546875" style="45" customWidth="1"/>
    <col min="5636" max="5637" width="19.7109375" style="45" customWidth="1"/>
    <col min="5638" max="5638" width="19.42578125" style="45" customWidth="1"/>
    <col min="5639" max="5888" width="9.140625" style="45"/>
    <col min="5889" max="5889" width="5.85546875" style="45" customWidth="1"/>
    <col min="5890" max="5890" width="46.5703125" style="45" customWidth="1"/>
    <col min="5891" max="5891" width="23.85546875" style="45" customWidth="1"/>
    <col min="5892" max="5893" width="19.7109375" style="45" customWidth="1"/>
    <col min="5894" max="5894" width="19.42578125" style="45" customWidth="1"/>
    <col min="5895" max="6144" width="9.140625" style="45"/>
    <col min="6145" max="6145" width="5.85546875" style="45" customWidth="1"/>
    <col min="6146" max="6146" width="46.5703125" style="45" customWidth="1"/>
    <col min="6147" max="6147" width="23.85546875" style="45" customWidth="1"/>
    <col min="6148" max="6149" width="19.7109375" style="45" customWidth="1"/>
    <col min="6150" max="6150" width="19.42578125" style="45" customWidth="1"/>
    <col min="6151" max="6400" width="9.140625" style="45"/>
    <col min="6401" max="6401" width="5.85546875" style="45" customWidth="1"/>
    <col min="6402" max="6402" width="46.5703125" style="45" customWidth="1"/>
    <col min="6403" max="6403" width="23.85546875" style="45" customWidth="1"/>
    <col min="6404" max="6405" width="19.7109375" style="45" customWidth="1"/>
    <col min="6406" max="6406" width="19.42578125" style="45" customWidth="1"/>
    <col min="6407" max="6656" width="9.140625" style="45"/>
    <col min="6657" max="6657" width="5.85546875" style="45" customWidth="1"/>
    <col min="6658" max="6658" width="46.5703125" style="45" customWidth="1"/>
    <col min="6659" max="6659" width="23.85546875" style="45" customWidth="1"/>
    <col min="6660" max="6661" width="19.7109375" style="45" customWidth="1"/>
    <col min="6662" max="6662" width="19.42578125" style="45" customWidth="1"/>
    <col min="6663" max="6912" width="9.140625" style="45"/>
    <col min="6913" max="6913" width="5.85546875" style="45" customWidth="1"/>
    <col min="6914" max="6914" width="46.5703125" style="45" customWidth="1"/>
    <col min="6915" max="6915" width="23.85546875" style="45" customWidth="1"/>
    <col min="6916" max="6917" width="19.7109375" style="45" customWidth="1"/>
    <col min="6918" max="6918" width="19.42578125" style="45" customWidth="1"/>
    <col min="6919" max="7168" width="9.140625" style="45"/>
    <col min="7169" max="7169" width="5.85546875" style="45" customWidth="1"/>
    <col min="7170" max="7170" width="46.5703125" style="45" customWidth="1"/>
    <col min="7171" max="7171" width="23.85546875" style="45" customWidth="1"/>
    <col min="7172" max="7173" width="19.7109375" style="45" customWidth="1"/>
    <col min="7174" max="7174" width="19.42578125" style="45" customWidth="1"/>
    <col min="7175" max="7424" width="9.140625" style="45"/>
    <col min="7425" max="7425" width="5.85546875" style="45" customWidth="1"/>
    <col min="7426" max="7426" width="46.5703125" style="45" customWidth="1"/>
    <col min="7427" max="7427" width="23.85546875" style="45" customWidth="1"/>
    <col min="7428" max="7429" width="19.7109375" style="45" customWidth="1"/>
    <col min="7430" max="7430" width="19.42578125" style="45" customWidth="1"/>
    <col min="7431" max="7680" width="9.140625" style="45"/>
    <col min="7681" max="7681" width="5.85546875" style="45" customWidth="1"/>
    <col min="7682" max="7682" width="46.5703125" style="45" customWidth="1"/>
    <col min="7683" max="7683" width="23.85546875" style="45" customWidth="1"/>
    <col min="7684" max="7685" width="19.7109375" style="45" customWidth="1"/>
    <col min="7686" max="7686" width="19.42578125" style="45" customWidth="1"/>
    <col min="7687" max="7936" width="9.140625" style="45"/>
    <col min="7937" max="7937" width="5.85546875" style="45" customWidth="1"/>
    <col min="7938" max="7938" width="46.5703125" style="45" customWidth="1"/>
    <col min="7939" max="7939" width="23.85546875" style="45" customWidth="1"/>
    <col min="7940" max="7941" width="19.7109375" style="45" customWidth="1"/>
    <col min="7942" max="7942" width="19.42578125" style="45" customWidth="1"/>
    <col min="7943" max="8192" width="9.140625" style="45"/>
    <col min="8193" max="8193" width="5.85546875" style="45" customWidth="1"/>
    <col min="8194" max="8194" width="46.5703125" style="45" customWidth="1"/>
    <col min="8195" max="8195" width="23.85546875" style="45" customWidth="1"/>
    <col min="8196" max="8197" width="19.7109375" style="45" customWidth="1"/>
    <col min="8198" max="8198" width="19.42578125" style="45" customWidth="1"/>
    <col min="8199" max="8448" width="9.140625" style="45"/>
    <col min="8449" max="8449" width="5.85546875" style="45" customWidth="1"/>
    <col min="8450" max="8450" width="46.5703125" style="45" customWidth="1"/>
    <col min="8451" max="8451" width="23.85546875" style="45" customWidth="1"/>
    <col min="8452" max="8453" width="19.7109375" style="45" customWidth="1"/>
    <col min="8454" max="8454" width="19.42578125" style="45" customWidth="1"/>
    <col min="8455" max="8704" width="9.140625" style="45"/>
    <col min="8705" max="8705" width="5.85546875" style="45" customWidth="1"/>
    <col min="8706" max="8706" width="46.5703125" style="45" customWidth="1"/>
    <col min="8707" max="8707" width="23.85546875" style="45" customWidth="1"/>
    <col min="8708" max="8709" width="19.7109375" style="45" customWidth="1"/>
    <col min="8710" max="8710" width="19.42578125" style="45" customWidth="1"/>
    <col min="8711" max="8960" width="9.140625" style="45"/>
    <col min="8961" max="8961" width="5.85546875" style="45" customWidth="1"/>
    <col min="8962" max="8962" width="46.5703125" style="45" customWidth="1"/>
    <col min="8963" max="8963" width="23.85546875" style="45" customWidth="1"/>
    <col min="8964" max="8965" width="19.7109375" style="45" customWidth="1"/>
    <col min="8966" max="8966" width="19.42578125" style="45" customWidth="1"/>
    <col min="8967" max="9216" width="9.140625" style="45"/>
    <col min="9217" max="9217" width="5.85546875" style="45" customWidth="1"/>
    <col min="9218" max="9218" width="46.5703125" style="45" customWidth="1"/>
    <col min="9219" max="9219" width="23.85546875" style="45" customWidth="1"/>
    <col min="9220" max="9221" width="19.7109375" style="45" customWidth="1"/>
    <col min="9222" max="9222" width="19.42578125" style="45" customWidth="1"/>
    <col min="9223" max="9472" width="9.140625" style="45"/>
    <col min="9473" max="9473" width="5.85546875" style="45" customWidth="1"/>
    <col min="9474" max="9474" width="46.5703125" style="45" customWidth="1"/>
    <col min="9475" max="9475" width="23.85546875" style="45" customWidth="1"/>
    <col min="9476" max="9477" width="19.7109375" style="45" customWidth="1"/>
    <col min="9478" max="9478" width="19.42578125" style="45" customWidth="1"/>
    <col min="9479" max="9728" width="9.140625" style="45"/>
    <col min="9729" max="9729" width="5.85546875" style="45" customWidth="1"/>
    <col min="9730" max="9730" width="46.5703125" style="45" customWidth="1"/>
    <col min="9731" max="9731" width="23.85546875" style="45" customWidth="1"/>
    <col min="9732" max="9733" width="19.7109375" style="45" customWidth="1"/>
    <col min="9734" max="9734" width="19.42578125" style="45" customWidth="1"/>
    <col min="9735" max="9984" width="9.140625" style="45"/>
    <col min="9985" max="9985" width="5.85546875" style="45" customWidth="1"/>
    <col min="9986" max="9986" width="46.5703125" style="45" customWidth="1"/>
    <col min="9987" max="9987" width="23.85546875" style="45" customWidth="1"/>
    <col min="9988" max="9989" width="19.7109375" style="45" customWidth="1"/>
    <col min="9990" max="9990" width="19.42578125" style="45" customWidth="1"/>
    <col min="9991" max="10240" width="9.140625" style="45"/>
    <col min="10241" max="10241" width="5.85546875" style="45" customWidth="1"/>
    <col min="10242" max="10242" width="46.5703125" style="45" customWidth="1"/>
    <col min="10243" max="10243" width="23.85546875" style="45" customWidth="1"/>
    <col min="10244" max="10245" width="19.7109375" style="45" customWidth="1"/>
    <col min="10246" max="10246" width="19.42578125" style="45" customWidth="1"/>
    <col min="10247" max="10496" width="9.140625" style="45"/>
    <col min="10497" max="10497" width="5.85546875" style="45" customWidth="1"/>
    <col min="10498" max="10498" width="46.5703125" style="45" customWidth="1"/>
    <col min="10499" max="10499" width="23.85546875" style="45" customWidth="1"/>
    <col min="10500" max="10501" width="19.7109375" style="45" customWidth="1"/>
    <col min="10502" max="10502" width="19.42578125" style="45" customWidth="1"/>
    <col min="10503" max="10752" width="9.140625" style="45"/>
    <col min="10753" max="10753" width="5.85546875" style="45" customWidth="1"/>
    <col min="10754" max="10754" width="46.5703125" style="45" customWidth="1"/>
    <col min="10755" max="10755" width="23.85546875" style="45" customWidth="1"/>
    <col min="10756" max="10757" width="19.7109375" style="45" customWidth="1"/>
    <col min="10758" max="10758" width="19.42578125" style="45" customWidth="1"/>
    <col min="10759" max="11008" width="9.140625" style="45"/>
    <col min="11009" max="11009" width="5.85546875" style="45" customWidth="1"/>
    <col min="11010" max="11010" width="46.5703125" style="45" customWidth="1"/>
    <col min="11011" max="11011" width="23.85546875" style="45" customWidth="1"/>
    <col min="11012" max="11013" width="19.7109375" style="45" customWidth="1"/>
    <col min="11014" max="11014" width="19.42578125" style="45" customWidth="1"/>
    <col min="11015" max="11264" width="9.140625" style="45"/>
    <col min="11265" max="11265" width="5.85546875" style="45" customWidth="1"/>
    <col min="11266" max="11266" width="46.5703125" style="45" customWidth="1"/>
    <col min="11267" max="11267" width="23.85546875" style="45" customWidth="1"/>
    <col min="11268" max="11269" width="19.7109375" style="45" customWidth="1"/>
    <col min="11270" max="11270" width="19.42578125" style="45" customWidth="1"/>
    <col min="11271" max="11520" width="9.140625" style="45"/>
    <col min="11521" max="11521" width="5.85546875" style="45" customWidth="1"/>
    <col min="11522" max="11522" width="46.5703125" style="45" customWidth="1"/>
    <col min="11523" max="11523" width="23.85546875" style="45" customWidth="1"/>
    <col min="11524" max="11525" width="19.7109375" style="45" customWidth="1"/>
    <col min="11526" max="11526" width="19.42578125" style="45" customWidth="1"/>
    <col min="11527" max="11776" width="9.140625" style="45"/>
    <col min="11777" max="11777" width="5.85546875" style="45" customWidth="1"/>
    <col min="11778" max="11778" width="46.5703125" style="45" customWidth="1"/>
    <col min="11779" max="11779" width="23.85546875" style="45" customWidth="1"/>
    <col min="11780" max="11781" width="19.7109375" style="45" customWidth="1"/>
    <col min="11782" max="11782" width="19.42578125" style="45" customWidth="1"/>
    <col min="11783" max="12032" width="9.140625" style="45"/>
    <col min="12033" max="12033" width="5.85546875" style="45" customWidth="1"/>
    <col min="12034" max="12034" width="46.5703125" style="45" customWidth="1"/>
    <col min="12035" max="12035" width="23.85546875" style="45" customWidth="1"/>
    <col min="12036" max="12037" width="19.7109375" style="45" customWidth="1"/>
    <col min="12038" max="12038" width="19.42578125" style="45" customWidth="1"/>
    <col min="12039" max="12288" width="9.140625" style="45"/>
    <col min="12289" max="12289" width="5.85546875" style="45" customWidth="1"/>
    <col min="12290" max="12290" width="46.5703125" style="45" customWidth="1"/>
    <col min="12291" max="12291" width="23.85546875" style="45" customWidth="1"/>
    <col min="12292" max="12293" width="19.7109375" style="45" customWidth="1"/>
    <col min="12294" max="12294" width="19.42578125" style="45" customWidth="1"/>
    <col min="12295" max="12544" width="9.140625" style="45"/>
    <col min="12545" max="12545" width="5.85546875" style="45" customWidth="1"/>
    <col min="12546" max="12546" width="46.5703125" style="45" customWidth="1"/>
    <col min="12547" max="12547" width="23.85546875" style="45" customWidth="1"/>
    <col min="12548" max="12549" width="19.7109375" style="45" customWidth="1"/>
    <col min="12550" max="12550" width="19.42578125" style="45" customWidth="1"/>
    <col min="12551" max="12800" width="9.140625" style="45"/>
    <col min="12801" max="12801" width="5.85546875" style="45" customWidth="1"/>
    <col min="12802" max="12802" width="46.5703125" style="45" customWidth="1"/>
    <col min="12803" max="12803" width="23.85546875" style="45" customWidth="1"/>
    <col min="12804" max="12805" width="19.7109375" style="45" customWidth="1"/>
    <col min="12806" max="12806" width="19.42578125" style="45" customWidth="1"/>
    <col min="12807" max="13056" width="9.140625" style="45"/>
    <col min="13057" max="13057" width="5.85546875" style="45" customWidth="1"/>
    <col min="13058" max="13058" width="46.5703125" style="45" customWidth="1"/>
    <col min="13059" max="13059" width="23.85546875" style="45" customWidth="1"/>
    <col min="13060" max="13061" width="19.7109375" style="45" customWidth="1"/>
    <col min="13062" max="13062" width="19.42578125" style="45" customWidth="1"/>
    <col min="13063" max="13312" width="9.140625" style="45"/>
    <col min="13313" max="13313" width="5.85546875" style="45" customWidth="1"/>
    <col min="13314" max="13314" width="46.5703125" style="45" customWidth="1"/>
    <col min="13315" max="13315" width="23.85546875" style="45" customWidth="1"/>
    <col min="13316" max="13317" width="19.7109375" style="45" customWidth="1"/>
    <col min="13318" max="13318" width="19.42578125" style="45" customWidth="1"/>
    <col min="13319" max="13568" width="9.140625" style="45"/>
    <col min="13569" max="13569" width="5.85546875" style="45" customWidth="1"/>
    <col min="13570" max="13570" width="46.5703125" style="45" customWidth="1"/>
    <col min="13571" max="13571" width="23.85546875" style="45" customWidth="1"/>
    <col min="13572" max="13573" width="19.7109375" style="45" customWidth="1"/>
    <col min="13574" max="13574" width="19.42578125" style="45" customWidth="1"/>
    <col min="13575" max="13824" width="9.140625" style="45"/>
    <col min="13825" max="13825" width="5.85546875" style="45" customWidth="1"/>
    <col min="13826" max="13826" width="46.5703125" style="45" customWidth="1"/>
    <col min="13827" max="13827" width="23.85546875" style="45" customWidth="1"/>
    <col min="13828" max="13829" width="19.7109375" style="45" customWidth="1"/>
    <col min="13830" max="13830" width="19.42578125" style="45" customWidth="1"/>
    <col min="13831" max="14080" width="9.140625" style="45"/>
    <col min="14081" max="14081" width="5.85546875" style="45" customWidth="1"/>
    <col min="14082" max="14082" width="46.5703125" style="45" customWidth="1"/>
    <col min="14083" max="14083" width="23.85546875" style="45" customWidth="1"/>
    <col min="14084" max="14085" width="19.7109375" style="45" customWidth="1"/>
    <col min="14086" max="14086" width="19.42578125" style="45" customWidth="1"/>
    <col min="14087" max="14336" width="9.140625" style="45"/>
    <col min="14337" max="14337" width="5.85546875" style="45" customWidth="1"/>
    <col min="14338" max="14338" width="46.5703125" style="45" customWidth="1"/>
    <col min="14339" max="14339" width="23.85546875" style="45" customWidth="1"/>
    <col min="14340" max="14341" width="19.7109375" style="45" customWidth="1"/>
    <col min="14342" max="14342" width="19.42578125" style="45" customWidth="1"/>
    <col min="14343" max="14592" width="9.140625" style="45"/>
    <col min="14593" max="14593" width="5.85546875" style="45" customWidth="1"/>
    <col min="14594" max="14594" width="46.5703125" style="45" customWidth="1"/>
    <col min="14595" max="14595" width="23.85546875" style="45" customWidth="1"/>
    <col min="14596" max="14597" width="19.7109375" style="45" customWidth="1"/>
    <col min="14598" max="14598" width="19.42578125" style="45" customWidth="1"/>
    <col min="14599" max="14848" width="9.140625" style="45"/>
    <col min="14849" max="14849" width="5.85546875" style="45" customWidth="1"/>
    <col min="14850" max="14850" width="46.5703125" style="45" customWidth="1"/>
    <col min="14851" max="14851" width="23.85546875" style="45" customWidth="1"/>
    <col min="14852" max="14853" width="19.7109375" style="45" customWidth="1"/>
    <col min="14854" max="14854" width="19.42578125" style="45" customWidth="1"/>
    <col min="14855" max="15104" width="9.140625" style="45"/>
    <col min="15105" max="15105" width="5.85546875" style="45" customWidth="1"/>
    <col min="15106" max="15106" width="46.5703125" style="45" customWidth="1"/>
    <col min="15107" max="15107" width="23.85546875" style="45" customWidth="1"/>
    <col min="15108" max="15109" width="19.7109375" style="45" customWidth="1"/>
    <col min="15110" max="15110" width="19.42578125" style="45" customWidth="1"/>
    <col min="15111" max="15360" width="9.140625" style="45"/>
    <col min="15361" max="15361" width="5.85546875" style="45" customWidth="1"/>
    <col min="15362" max="15362" width="46.5703125" style="45" customWidth="1"/>
    <col min="15363" max="15363" width="23.85546875" style="45" customWidth="1"/>
    <col min="15364" max="15365" width="19.7109375" style="45" customWidth="1"/>
    <col min="15366" max="15366" width="19.42578125" style="45" customWidth="1"/>
    <col min="15367" max="15616" width="9.140625" style="45"/>
    <col min="15617" max="15617" width="5.85546875" style="45" customWidth="1"/>
    <col min="15618" max="15618" width="46.5703125" style="45" customWidth="1"/>
    <col min="15619" max="15619" width="23.85546875" style="45" customWidth="1"/>
    <col min="15620" max="15621" width="19.7109375" style="45" customWidth="1"/>
    <col min="15622" max="15622" width="19.42578125" style="45" customWidth="1"/>
    <col min="15623" max="15872" width="9.140625" style="45"/>
    <col min="15873" max="15873" width="5.85546875" style="45" customWidth="1"/>
    <col min="15874" max="15874" width="46.5703125" style="45" customWidth="1"/>
    <col min="15875" max="15875" width="23.85546875" style="45" customWidth="1"/>
    <col min="15876" max="15877" width="19.7109375" style="45" customWidth="1"/>
    <col min="15878" max="15878" width="19.42578125" style="45" customWidth="1"/>
    <col min="15879" max="16128" width="9.140625" style="45"/>
    <col min="16129" max="16129" width="5.85546875" style="45" customWidth="1"/>
    <col min="16130" max="16130" width="46.5703125" style="45" customWidth="1"/>
    <col min="16131" max="16131" width="23.85546875" style="45" customWidth="1"/>
    <col min="16132" max="16133" width="19.7109375" style="45" customWidth="1"/>
    <col min="16134" max="16134" width="19.42578125" style="45" customWidth="1"/>
    <col min="16135" max="16384" width="9.140625" style="45"/>
  </cols>
  <sheetData>
    <row r="1" spans="1:6" x14ac:dyDescent="0.25">
      <c r="C1" s="111" t="s">
        <v>226</v>
      </c>
      <c r="D1" s="111"/>
      <c r="E1" s="111"/>
      <c r="F1" s="111"/>
    </row>
    <row r="2" spans="1:6" ht="15.75" thickBot="1" x14ac:dyDescent="0.3"/>
    <row r="3" spans="1:6" x14ac:dyDescent="0.25">
      <c r="A3" s="95" t="s">
        <v>133</v>
      </c>
      <c r="B3" s="96"/>
      <c r="C3" s="96"/>
      <c r="D3" s="96"/>
      <c r="E3" s="96"/>
      <c r="F3" s="97"/>
    </row>
    <row r="4" spans="1:6" ht="15.75" thickBot="1" x14ac:dyDescent="0.3">
      <c r="A4" s="98" t="s">
        <v>134</v>
      </c>
      <c r="B4" s="99"/>
      <c r="C4" s="99"/>
      <c r="D4" s="99"/>
      <c r="E4" s="99"/>
      <c r="F4" s="100"/>
    </row>
    <row r="5" spans="1:6" ht="48.75" customHeight="1" x14ac:dyDescent="0.25">
      <c r="A5" s="46" t="s">
        <v>18</v>
      </c>
      <c r="B5" s="47" t="s">
        <v>19</v>
      </c>
      <c r="C5" s="47" t="s">
        <v>2</v>
      </c>
      <c r="D5" s="48" t="s">
        <v>135</v>
      </c>
      <c r="E5" s="47" t="s">
        <v>136</v>
      </c>
      <c r="F5" s="49" t="s">
        <v>7</v>
      </c>
    </row>
    <row r="6" spans="1:6" ht="23.25" customHeight="1" x14ac:dyDescent="0.25">
      <c r="A6" s="101" t="s">
        <v>137</v>
      </c>
      <c r="B6" s="102"/>
      <c r="C6" s="102"/>
      <c r="D6" s="102"/>
      <c r="E6" s="102"/>
      <c r="F6" s="103"/>
    </row>
    <row r="7" spans="1:6" x14ac:dyDescent="0.25">
      <c r="A7" s="104">
        <v>1</v>
      </c>
      <c r="B7" s="106" t="s">
        <v>138</v>
      </c>
      <c r="C7" s="50" t="s">
        <v>139</v>
      </c>
      <c r="D7" s="50" t="s">
        <v>140</v>
      </c>
      <c r="E7" s="50"/>
      <c r="F7" s="51">
        <v>623.75</v>
      </c>
    </row>
    <row r="8" spans="1:6" x14ac:dyDescent="0.25">
      <c r="A8" s="105"/>
      <c r="B8" s="107"/>
      <c r="C8" s="50" t="s">
        <v>141</v>
      </c>
      <c r="D8" s="50" t="s">
        <v>140</v>
      </c>
      <c r="E8" s="50"/>
      <c r="F8" s="51">
        <v>623.75</v>
      </c>
    </row>
    <row r="9" spans="1:6" x14ac:dyDescent="0.25">
      <c r="A9" s="104">
        <v>2</v>
      </c>
      <c r="B9" s="106" t="s">
        <v>142</v>
      </c>
      <c r="C9" s="50" t="s">
        <v>143</v>
      </c>
      <c r="D9" s="50" t="s">
        <v>144</v>
      </c>
      <c r="E9" s="50"/>
      <c r="F9" s="51">
        <v>206</v>
      </c>
    </row>
    <row r="10" spans="1:6" x14ac:dyDescent="0.25">
      <c r="A10" s="105"/>
      <c r="B10" s="107"/>
      <c r="C10" s="50" t="s">
        <v>145</v>
      </c>
      <c r="D10" s="50" t="s">
        <v>144</v>
      </c>
      <c r="E10" s="50"/>
      <c r="F10" s="51">
        <v>206</v>
      </c>
    </row>
    <row r="11" spans="1:6" x14ac:dyDescent="0.25">
      <c r="A11" s="104">
        <v>3</v>
      </c>
      <c r="B11" s="106" t="s">
        <v>146</v>
      </c>
      <c r="C11" s="50" t="s">
        <v>147</v>
      </c>
      <c r="D11" s="50" t="s">
        <v>148</v>
      </c>
      <c r="E11" s="50">
        <v>219</v>
      </c>
      <c r="F11" s="51">
        <v>17.190000000000001</v>
      </c>
    </row>
    <row r="12" spans="1:6" x14ac:dyDescent="0.25">
      <c r="A12" s="105"/>
      <c r="B12" s="107"/>
      <c r="C12" s="50" t="s">
        <v>149</v>
      </c>
      <c r="D12" s="50" t="s">
        <v>150</v>
      </c>
      <c r="E12" s="50">
        <v>114</v>
      </c>
      <c r="F12" s="51">
        <v>5.36</v>
      </c>
    </row>
    <row r="13" spans="1:6" x14ac:dyDescent="0.25">
      <c r="A13" s="52">
        <v>4</v>
      </c>
      <c r="B13" s="50" t="s">
        <v>151</v>
      </c>
      <c r="C13" s="50" t="s">
        <v>152</v>
      </c>
      <c r="D13" s="50" t="s">
        <v>153</v>
      </c>
      <c r="E13" s="50"/>
      <c r="F13" s="51">
        <v>480</v>
      </c>
    </row>
    <row r="14" spans="1:6" x14ac:dyDescent="0.25">
      <c r="A14" s="52">
        <v>5</v>
      </c>
      <c r="B14" s="50" t="s">
        <v>154</v>
      </c>
      <c r="C14" s="50" t="s">
        <v>155</v>
      </c>
      <c r="D14" s="50" t="s">
        <v>156</v>
      </c>
      <c r="E14" s="50"/>
      <c r="F14" s="51">
        <v>134</v>
      </c>
    </row>
    <row r="15" spans="1:6" x14ac:dyDescent="0.25">
      <c r="A15" s="104">
        <v>6</v>
      </c>
      <c r="B15" s="106" t="s">
        <v>157</v>
      </c>
      <c r="C15" s="50" t="s">
        <v>143</v>
      </c>
      <c r="D15" s="50" t="s">
        <v>158</v>
      </c>
      <c r="E15" s="50"/>
      <c r="F15" s="51">
        <v>384</v>
      </c>
    </row>
    <row r="16" spans="1:6" x14ac:dyDescent="0.25">
      <c r="A16" s="105"/>
      <c r="B16" s="107"/>
      <c r="C16" s="50" t="s">
        <v>145</v>
      </c>
      <c r="D16" s="50" t="s">
        <v>158</v>
      </c>
      <c r="E16" s="50"/>
      <c r="F16" s="51">
        <v>384</v>
      </c>
    </row>
    <row r="17" spans="1:6" x14ac:dyDescent="0.25">
      <c r="A17" s="52">
        <v>7</v>
      </c>
      <c r="B17" s="50" t="s">
        <v>159</v>
      </c>
      <c r="C17" s="50" t="s">
        <v>160</v>
      </c>
      <c r="D17" s="50" t="s">
        <v>161</v>
      </c>
      <c r="E17" s="50"/>
      <c r="F17" s="51">
        <v>61</v>
      </c>
    </row>
    <row r="18" spans="1:6" x14ac:dyDescent="0.25">
      <c r="A18" s="104">
        <v>8</v>
      </c>
      <c r="B18" s="106" t="s">
        <v>162</v>
      </c>
      <c r="C18" s="50" t="s">
        <v>145</v>
      </c>
      <c r="D18" s="50" t="s">
        <v>161</v>
      </c>
      <c r="E18" s="50"/>
      <c r="F18" s="51">
        <v>61</v>
      </c>
    </row>
    <row r="19" spans="1:6" x14ac:dyDescent="0.25">
      <c r="A19" s="108"/>
      <c r="B19" s="109"/>
      <c r="C19" s="50" t="s">
        <v>139</v>
      </c>
      <c r="D19" s="50" t="s">
        <v>163</v>
      </c>
      <c r="E19" s="50"/>
      <c r="F19" s="51">
        <v>1085</v>
      </c>
    </row>
    <row r="20" spans="1:6" x14ac:dyDescent="0.25">
      <c r="A20" s="105"/>
      <c r="B20" s="107"/>
      <c r="C20" s="50" t="s">
        <v>145</v>
      </c>
      <c r="D20" s="50" t="s">
        <v>163</v>
      </c>
      <c r="E20" s="50"/>
      <c r="F20" s="51">
        <v>1085</v>
      </c>
    </row>
    <row r="21" spans="1:6" x14ac:dyDescent="0.25">
      <c r="A21" s="52">
        <v>9</v>
      </c>
      <c r="B21" s="50" t="s">
        <v>164</v>
      </c>
      <c r="C21" s="50" t="s">
        <v>160</v>
      </c>
      <c r="D21" s="50" t="s">
        <v>165</v>
      </c>
      <c r="E21" s="50"/>
      <c r="F21" s="51">
        <v>99</v>
      </c>
    </row>
    <row r="22" spans="1:6" x14ac:dyDescent="0.25">
      <c r="A22" s="52">
        <v>10</v>
      </c>
      <c r="B22" s="50" t="s">
        <v>166</v>
      </c>
      <c r="C22" s="50" t="s">
        <v>47</v>
      </c>
      <c r="D22" s="50" t="s">
        <v>167</v>
      </c>
      <c r="E22" s="50"/>
      <c r="F22" s="51">
        <v>191</v>
      </c>
    </row>
    <row r="23" spans="1:6" x14ac:dyDescent="0.25">
      <c r="A23" s="52">
        <v>11</v>
      </c>
      <c r="B23" s="50" t="s">
        <v>168</v>
      </c>
      <c r="C23" s="50" t="s">
        <v>169</v>
      </c>
      <c r="D23" s="50" t="s">
        <v>170</v>
      </c>
      <c r="E23" s="50"/>
      <c r="F23" s="51">
        <v>108</v>
      </c>
    </row>
    <row r="24" spans="1:6" x14ac:dyDescent="0.25">
      <c r="A24" s="52">
        <v>12</v>
      </c>
      <c r="B24" s="50" t="s">
        <v>171</v>
      </c>
      <c r="C24" s="50"/>
      <c r="D24" s="50"/>
      <c r="E24" s="50"/>
      <c r="F24" s="51"/>
    </row>
    <row r="25" spans="1:6" x14ac:dyDescent="0.25">
      <c r="A25" s="52">
        <v>13</v>
      </c>
      <c r="B25" s="50" t="s">
        <v>172</v>
      </c>
      <c r="C25" s="50" t="s">
        <v>155</v>
      </c>
      <c r="D25" s="50">
        <v>7.5</v>
      </c>
      <c r="E25" s="50">
        <v>2400</v>
      </c>
      <c r="F25" s="51">
        <v>131.04</v>
      </c>
    </row>
    <row r="26" spans="1:6" x14ac:dyDescent="0.25">
      <c r="A26" s="52">
        <v>14</v>
      </c>
      <c r="B26" s="50" t="s">
        <v>173</v>
      </c>
      <c r="C26" s="50" t="s">
        <v>155</v>
      </c>
      <c r="D26" s="50">
        <v>6</v>
      </c>
      <c r="E26" s="50">
        <v>3300</v>
      </c>
      <c r="F26" s="51">
        <v>79.27</v>
      </c>
    </row>
    <row r="27" spans="1:6" x14ac:dyDescent="0.25">
      <c r="A27" s="52">
        <v>15</v>
      </c>
      <c r="B27" s="50" t="s">
        <v>174</v>
      </c>
      <c r="C27" s="50" t="s">
        <v>155</v>
      </c>
      <c r="D27" s="50">
        <v>5</v>
      </c>
      <c r="E27" s="50">
        <v>2200</v>
      </c>
      <c r="F27" s="51">
        <v>34.54</v>
      </c>
    </row>
    <row r="28" spans="1:6" x14ac:dyDescent="0.25">
      <c r="A28" s="52">
        <v>16</v>
      </c>
      <c r="B28" s="50" t="s">
        <v>175</v>
      </c>
      <c r="C28" s="50" t="s">
        <v>155</v>
      </c>
      <c r="D28" s="50">
        <v>1.2</v>
      </c>
      <c r="E28" s="50">
        <v>2200</v>
      </c>
      <c r="F28" s="51">
        <v>42.14</v>
      </c>
    </row>
    <row r="29" spans="1:6" x14ac:dyDescent="0.25">
      <c r="A29" s="52">
        <v>17</v>
      </c>
      <c r="B29" s="50" t="s">
        <v>176</v>
      </c>
      <c r="C29" s="50" t="s">
        <v>155</v>
      </c>
      <c r="D29" s="50" t="s">
        <v>177</v>
      </c>
      <c r="E29" s="50"/>
      <c r="F29" s="51">
        <v>13.13</v>
      </c>
    </row>
    <row r="30" spans="1:6" x14ac:dyDescent="0.25">
      <c r="A30" s="52">
        <v>18</v>
      </c>
      <c r="B30" s="50" t="s">
        <v>178</v>
      </c>
      <c r="C30" s="50" t="s">
        <v>155</v>
      </c>
      <c r="D30" s="50" t="s">
        <v>179</v>
      </c>
      <c r="E30" s="50"/>
      <c r="F30" s="51">
        <v>79</v>
      </c>
    </row>
    <row r="31" spans="1:6" x14ac:dyDescent="0.25">
      <c r="A31" s="52">
        <v>19</v>
      </c>
      <c r="B31" s="50" t="s">
        <v>180</v>
      </c>
      <c r="C31" s="50" t="s">
        <v>155</v>
      </c>
      <c r="D31" s="50" t="s">
        <v>181</v>
      </c>
      <c r="E31" s="50"/>
      <c r="F31" s="51">
        <v>46.61</v>
      </c>
    </row>
    <row r="32" spans="1:6" x14ac:dyDescent="0.25">
      <c r="A32" s="52">
        <v>20</v>
      </c>
      <c r="B32" s="50" t="s">
        <v>182</v>
      </c>
      <c r="C32" s="50" t="s">
        <v>47</v>
      </c>
      <c r="D32" s="50">
        <v>8.4499999999999993</v>
      </c>
      <c r="E32" s="50">
        <v>272</v>
      </c>
      <c r="F32" s="51">
        <v>418.95</v>
      </c>
    </row>
    <row r="33" spans="1:6" x14ac:dyDescent="0.25">
      <c r="A33" s="52">
        <v>21</v>
      </c>
      <c r="B33" s="50" t="s">
        <v>183</v>
      </c>
      <c r="C33" s="50" t="s">
        <v>152</v>
      </c>
      <c r="D33" s="50" t="s">
        <v>184</v>
      </c>
      <c r="E33" s="50"/>
      <c r="F33" s="51">
        <v>2554.92</v>
      </c>
    </row>
    <row r="34" spans="1:6" x14ac:dyDescent="0.25">
      <c r="A34" s="52">
        <v>22</v>
      </c>
      <c r="B34" s="50" t="s">
        <v>185</v>
      </c>
      <c r="C34" s="50" t="s">
        <v>152</v>
      </c>
      <c r="D34" s="50" t="s">
        <v>186</v>
      </c>
      <c r="E34" s="50"/>
      <c r="F34" s="51">
        <v>118.5</v>
      </c>
    </row>
    <row r="35" spans="1:6" x14ac:dyDescent="0.25">
      <c r="A35" s="52">
        <v>23</v>
      </c>
      <c r="B35" s="50" t="s">
        <v>187</v>
      </c>
      <c r="C35" s="50" t="s">
        <v>152</v>
      </c>
      <c r="D35" s="50" t="s">
        <v>188</v>
      </c>
      <c r="E35" s="50"/>
      <c r="F35" s="51">
        <v>294.39999999999998</v>
      </c>
    </row>
    <row r="36" spans="1:6" x14ac:dyDescent="0.25">
      <c r="A36" s="52">
        <v>24</v>
      </c>
      <c r="B36" s="50" t="s">
        <v>189</v>
      </c>
      <c r="C36" s="50" t="s">
        <v>190</v>
      </c>
      <c r="D36" s="50" t="s">
        <v>191</v>
      </c>
      <c r="E36" s="50"/>
      <c r="F36" s="51">
        <v>108</v>
      </c>
    </row>
    <row r="37" spans="1:6" x14ac:dyDescent="0.25">
      <c r="A37" s="52">
        <v>25</v>
      </c>
      <c r="B37" s="50" t="s">
        <v>192</v>
      </c>
      <c r="C37" s="50" t="s">
        <v>123</v>
      </c>
      <c r="D37" s="50" t="s">
        <v>193</v>
      </c>
      <c r="E37" s="50"/>
      <c r="F37" s="51">
        <v>38.1</v>
      </c>
    </row>
    <row r="38" spans="1:6" x14ac:dyDescent="0.25">
      <c r="A38" s="52">
        <v>26</v>
      </c>
      <c r="B38" s="50" t="s">
        <v>194</v>
      </c>
      <c r="C38" s="50" t="s">
        <v>195</v>
      </c>
      <c r="D38" s="50">
        <v>145</v>
      </c>
      <c r="E38" s="50"/>
      <c r="F38" s="51">
        <v>36.25</v>
      </c>
    </row>
    <row r="39" spans="1:6" x14ac:dyDescent="0.25">
      <c r="A39" s="101" t="s">
        <v>196</v>
      </c>
      <c r="B39" s="102"/>
      <c r="C39" s="102"/>
      <c r="D39" s="102"/>
      <c r="E39" s="102"/>
      <c r="F39" s="103"/>
    </row>
    <row r="40" spans="1:6" ht="26.25" customHeight="1" x14ac:dyDescent="0.25">
      <c r="A40" s="52">
        <v>27</v>
      </c>
      <c r="B40" s="50" t="s">
        <v>197</v>
      </c>
      <c r="C40" s="50" t="s">
        <v>123</v>
      </c>
      <c r="D40" s="50">
        <v>145</v>
      </c>
      <c r="E40" s="50"/>
      <c r="F40" s="51">
        <v>8.6999999999999993</v>
      </c>
    </row>
    <row r="41" spans="1:6" ht="26.25" customHeight="1" x14ac:dyDescent="0.25">
      <c r="A41" s="101" t="s">
        <v>198</v>
      </c>
      <c r="B41" s="102"/>
      <c r="C41" s="102"/>
      <c r="D41" s="102"/>
      <c r="E41" s="102"/>
      <c r="F41" s="103"/>
    </row>
    <row r="42" spans="1:6" x14ac:dyDescent="0.25">
      <c r="A42" s="52">
        <v>28</v>
      </c>
      <c r="B42" s="50" t="s">
        <v>199</v>
      </c>
      <c r="C42" s="50" t="s">
        <v>200</v>
      </c>
      <c r="D42" s="50">
        <v>24</v>
      </c>
      <c r="E42" s="50"/>
      <c r="F42" s="51">
        <v>30</v>
      </c>
    </row>
    <row r="43" spans="1:6" ht="19.5" customHeight="1" x14ac:dyDescent="0.25">
      <c r="A43" s="53"/>
      <c r="B43" s="50" t="s">
        <v>58</v>
      </c>
      <c r="C43" s="50" t="s">
        <v>152</v>
      </c>
      <c r="D43" s="50">
        <v>12</v>
      </c>
      <c r="E43" s="50"/>
      <c r="F43" s="51">
        <v>80</v>
      </c>
    </row>
    <row r="44" spans="1:6" x14ac:dyDescent="0.25">
      <c r="A44" s="52">
        <v>29</v>
      </c>
      <c r="B44" s="50" t="s">
        <v>201</v>
      </c>
      <c r="C44" s="50" t="s">
        <v>202</v>
      </c>
      <c r="D44" s="50">
        <v>24</v>
      </c>
      <c r="E44" s="50"/>
      <c r="F44" s="51">
        <v>20.7</v>
      </c>
    </row>
    <row r="45" spans="1:6" x14ac:dyDescent="0.25">
      <c r="A45" s="52">
        <v>30</v>
      </c>
      <c r="B45" s="50" t="s">
        <v>203</v>
      </c>
      <c r="C45" s="50" t="s">
        <v>204</v>
      </c>
      <c r="D45" s="50"/>
      <c r="E45" s="50"/>
      <c r="F45" s="51">
        <v>35</v>
      </c>
    </row>
    <row r="46" spans="1:6" x14ac:dyDescent="0.25">
      <c r="A46" s="52">
        <v>31</v>
      </c>
      <c r="B46" s="50" t="s">
        <v>22</v>
      </c>
      <c r="C46" s="50" t="s">
        <v>204</v>
      </c>
      <c r="D46" s="50">
        <v>70</v>
      </c>
      <c r="E46" s="50">
        <v>114</v>
      </c>
      <c r="F46" s="51">
        <v>25.056999999999999</v>
      </c>
    </row>
    <row r="47" spans="1:6" ht="15.75" thickBot="1" x14ac:dyDescent="0.3">
      <c r="A47" s="54">
        <v>32</v>
      </c>
      <c r="B47" s="55" t="s">
        <v>205</v>
      </c>
      <c r="C47" s="55" t="s">
        <v>206</v>
      </c>
      <c r="D47" s="55" t="s">
        <v>207</v>
      </c>
      <c r="E47" s="55"/>
      <c r="F47" s="56">
        <v>28.2</v>
      </c>
    </row>
    <row r="48" spans="1:6" ht="21" customHeight="1" thickBot="1" x14ac:dyDescent="0.3">
      <c r="A48" s="57"/>
      <c r="B48" s="58" t="s">
        <v>12</v>
      </c>
      <c r="C48" s="59"/>
      <c r="D48" s="59"/>
      <c r="E48" s="59"/>
      <c r="F48" s="60">
        <v>9976.6</v>
      </c>
    </row>
    <row r="49" spans="1:6" x14ac:dyDescent="0.25">
      <c r="A49" s="61"/>
    </row>
    <row r="50" spans="1:6" x14ac:dyDescent="0.25">
      <c r="A50" s="62"/>
    </row>
    <row r="51" spans="1:6" x14ac:dyDescent="0.25">
      <c r="B51" s="45">
        <f>SUM(H51)</f>
        <v>0</v>
      </c>
    </row>
    <row r="56" spans="1:6" x14ac:dyDescent="0.25">
      <c r="D56" s="63"/>
      <c r="E56" s="63"/>
      <c r="F56" s="63"/>
    </row>
    <row r="57" spans="1:6" x14ac:dyDescent="0.25">
      <c r="D57" s="63"/>
      <c r="E57" s="63"/>
      <c r="F57" s="63"/>
    </row>
    <row r="58" spans="1:6" x14ac:dyDescent="0.25">
      <c r="D58" s="63"/>
      <c r="E58" s="63"/>
      <c r="F58" s="64"/>
    </row>
    <row r="59" spans="1:6" x14ac:dyDescent="0.25">
      <c r="D59" s="63"/>
      <c r="E59" s="63"/>
      <c r="F59" s="64"/>
    </row>
    <row r="60" spans="1:6" x14ac:dyDescent="0.25">
      <c r="D60" s="63"/>
      <c r="E60" s="63"/>
      <c r="F60" s="64"/>
    </row>
    <row r="61" spans="1:6" x14ac:dyDescent="0.25">
      <c r="D61" s="63"/>
      <c r="E61" s="63"/>
      <c r="F61" s="64"/>
    </row>
    <row r="62" spans="1:6" x14ac:dyDescent="0.25">
      <c r="D62" s="63"/>
      <c r="E62" s="63"/>
      <c r="F62" s="64"/>
    </row>
  </sheetData>
  <mergeCells count="16">
    <mergeCell ref="C1:F1"/>
    <mergeCell ref="A18:A20"/>
    <mergeCell ref="B18:B20"/>
    <mergeCell ref="A39:F39"/>
    <mergeCell ref="A41:F41"/>
    <mergeCell ref="A9:A10"/>
    <mergeCell ref="B9:B10"/>
    <mergeCell ref="A11:A12"/>
    <mergeCell ref="B11:B12"/>
    <mergeCell ref="A15:A16"/>
    <mergeCell ref="B15:B16"/>
    <mergeCell ref="A3:F3"/>
    <mergeCell ref="A4:F4"/>
    <mergeCell ref="A6:F6"/>
    <mergeCell ref="A7:A8"/>
    <mergeCell ref="B7:B8"/>
  </mergeCells>
  <printOptions horizontalCentered="1"/>
  <pageMargins left="0" right="0" top="0" bottom="0" header="0.51181102362204722" footer="0.3937007874015748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Ю.Каратобе</vt:lpstr>
      <vt:lpstr>Лактыбай</vt:lpstr>
      <vt:lpstr>Лактыбай!Область_печати</vt:lpstr>
      <vt:lpstr>Ю.Каратобе!Область_печати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Elemes</dc:creator>
  <cp:lastModifiedBy>Yelepbergen Tleumagambetov</cp:lastModifiedBy>
  <cp:lastPrinted>2019-10-28T13:45:39Z</cp:lastPrinted>
  <dcterms:created xsi:type="dcterms:W3CDTF">2017-05-04T15:27:17Z</dcterms:created>
  <dcterms:modified xsi:type="dcterms:W3CDTF">2019-10-28T13:47:41Z</dcterms:modified>
</cp:coreProperties>
</file>