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3680" windowHeight="13170" tabRatio="665"/>
  </bookViews>
  <sheets>
    <sheet name="Приложение 8 Таблица 1 2025" sheetId="15" r:id="rId1"/>
    <sheet name="Приложение 8 Таблица 2 2026" sheetId="16" r:id="rId2"/>
    <sheet name="Приложение 8 Таблица 3 2027" sheetId="17" r:id="rId3"/>
  </sheets>
  <definedNames>
    <definedName name="_xlnm.Print_Area" localSheetId="0">'Приложение 8 Таблица 1 2025'!$A$1:$J$216</definedName>
    <definedName name="_xlnm.Print_Area" localSheetId="1">'Приложение 8 Таблица 2 2026'!$A$1:$J$216</definedName>
    <definedName name="_xlnm.Print_Area" localSheetId="2">'Приложение 8 Таблица 3 2027'!$A$1:$J$216</definedName>
  </definedNames>
  <calcPr calcId="145621"/>
</workbook>
</file>

<file path=xl/calcChain.xml><?xml version="1.0" encoding="utf-8"?>
<calcChain xmlns="http://schemas.openxmlformats.org/spreadsheetml/2006/main">
  <c r="J214" i="17" l="1"/>
  <c r="I214" i="17"/>
  <c r="C204" i="17"/>
  <c r="C213" i="17" s="1"/>
  <c r="C196" i="17"/>
  <c r="C193" i="17"/>
  <c r="C186" i="17"/>
  <c r="C181" i="17"/>
  <c r="C177" i="17"/>
  <c r="C171" i="17"/>
  <c r="C164" i="17"/>
  <c r="C154" i="17"/>
  <c r="C138" i="17"/>
  <c r="C129" i="17"/>
  <c r="C128" i="17"/>
  <c r="C118" i="17"/>
  <c r="C117" i="17" s="1"/>
  <c r="C104" i="17"/>
  <c r="C101" i="17"/>
  <c r="C97" i="17"/>
  <c r="C96" i="17" s="1"/>
  <c r="C86" i="17"/>
  <c r="C85" i="17"/>
  <c r="C79" i="17"/>
  <c r="C76" i="17" s="1"/>
  <c r="C67" i="17"/>
  <c r="C66" i="17"/>
  <c r="C52" i="17"/>
  <c r="C49" i="17" s="1"/>
  <c r="C47" i="17"/>
  <c r="C45" i="17"/>
  <c r="C44" i="17" s="1"/>
  <c r="C35" i="17"/>
  <c r="C34" i="17"/>
  <c r="C17" i="17"/>
  <c r="C14" i="17"/>
  <c r="J214" i="16"/>
  <c r="I214" i="16"/>
  <c r="C204" i="16"/>
  <c r="C196" i="16"/>
  <c r="C193" i="16"/>
  <c r="C186" i="16"/>
  <c r="C181" i="16"/>
  <c r="C177" i="16"/>
  <c r="C171" i="16"/>
  <c r="C164" i="16"/>
  <c r="C213" i="16" s="1"/>
  <c r="C154" i="16"/>
  <c r="C138" i="16"/>
  <c r="C129" i="16"/>
  <c r="C128" i="16"/>
  <c r="C118" i="16"/>
  <c r="C117" i="16"/>
  <c r="C104" i="16"/>
  <c r="C101" i="16" s="1"/>
  <c r="C97" i="16"/>
  <c r="C96" i="16" s="1"/>
  <c r="C86" i="16"/>
  <c r="C85" i="16"/>
  <c r="C79" i="16"/>
  <c r="C76" i="16"/>
  <c r="C67" i="16"/>
  <c r="C66" i="16" s="1"/>
  <c r="C52" i="16"/>
  <c r="C49" i="16" s="1"/>
  <c r="C47" i="16"/>
  <c r="C45" i="16"/>
  <c r="C44" i="16" s="1"/>
  <c r="C35" i="16"/>
  <c r="C34" i="16"/>
  <c r="C17" i="16"/>
  <c r="C14" i="16"/>
  <c r="C154" i="15"/>
  <c r="C135" i="17" l="1"/>
  <c r="C135" i="16"/>
  <c r="C101" i="15"/>
  <c r="C104" i="15"/>
  <c r="C118" i="15"/>
  <c r="C117" i="15" s="1"/>
  <c r="C86" i="15"/>
  <c r="C129" i="15"/>
  <c r="C67" i="15"/>
  <c r="C45" i="15"/>
  <c r="C44" i="15" s="1"/>
  <c r="C47" i="15"/>
  <c r="C52" i="15"/>
  <c r="C49" i="15" s="1"/>
  <c r="C35" i="15"/>
  <c r="C34" i="15" s="1"/>
  <c r="C204" i="15" l="1"/>
  <c r="C196" i="15"/>
  <c r="C193" i="15"/>
  <c r="C186" i="15"/>
  <c r="C181" i="15"/>
  <c r="C177" i="15"/>
  <c r="C171" i="15"/>
  <c r="C164" i="15"/>
  <c r="C138" i="15"/>
  <c r="C97" i="15"/>
  <c r="C96" i="15" s="1"/>
  <c r="C85" i="15"/>
  <c r="C79" i="15"/>
  <c r="C76" i="15" s="1"/>
  <c r="C66" i="15"/>
  <c r="C17" i="15"/>
  <c r="C14" i="15" s="1"/>
  <c r="C213" i="15" l="1"/>
  <c r="C128" i="15"/>
  <c r="C135" i="15" s="1"/>
  <c r="I214" i="15" l="1"/>
  <c r="J214" i="15"/>
</calcChain>
</file>

<file path=xl/sharedStrings.xml><?xml version="1.0" encoding="utf-8"?>
<sst xmlns="http://schemas.openxmlformats.org/spreadsheetml/2006/main" count="669" uniqueCount="201">
  <si>
    <t>№ п/п</t>
  </si>
  <si>
    <t>Наименование объекта</t>
  </si>
  <si>
    <t xml:space="preserve">Количество посто-часов в месяц </t>
  </si>
  <si>
    <t xml:space="preserve">Стоимость 1 посто/часа 
(тенге без НДС) </t>
  </si>
  <si>
    <t xml:space="preserve">Стоимость 1 посто/часа 
(тенге с НДС) </t>
  </si>
  <si>
    <t xml:space="preserve">Стоимость охраны в месяц  
(в тенге без НДС) </t>
  </si>
  <si>
    <t xml:space="preserve">Стоимость охраны в месяц  
(в тенге с НДС) </t>
  </si>
  <si>
    <t>УМГ «Актобе», всего:</t>
  </si>
  <si>
    <t>Постовая вневедомственная охрана объектов производственного назначения (2.1.6.3.1.)</t>
  </si>
  <si>
    <t>Склады УМГ г. Актобе</t>
  </si>
  <si>
    <t>КС – 10 п. Бозой</t>
  </si>
  <si>
    <t>ПХГ Бозой</t>
  </si>
  <si>
    <t>КС - 11 п. Бегимбет</t>
  </si>
  <si>
    <t>КС – 12 п. Кауылжыр</t>
  </si>
  <si>
    <t>КС – 13 п. Каинды</t>
  </si>
  <si>
    <t>КС – 14 п. Тамды</t>
  </si>
  <si>
    <t>Промбаза Жанажолского ЛПУ г. Кандыгаш</t>
  </si>
  <si>
    <t>Головная станция МГ «Жанажол – КС13»</t>
  </si>
  <si>
    <t>Конечная станция МГ «Жанажол – КС13»</t>
  </si>
  <si>
    <t xml:space="preserve">Автобаза Краснооктябрьского ЛПУ г. Актобе </t>
  </si>
  <si>
    <t xml:space="preserve">АРУ г. Шалкар  </t>
  </si>
  <si>
    <t xml:space="preserve">Гаражи и мастерские АЛПУ </t>
  </si>
  <si>
    <t>УМГ «Актау», всего:</t>
  </si>
  <si>
    <t>ЛПУ «Опорная»</t>
  </si>
  <si>
    <t>ЛПУ "Бейнеу"</t>
  </si>
  <si>
    <t>Замерный узел ЛПУ "Бейнеу"</t>
  </si>
  <si>
    <t>ЛПУ «Жанаозен»</t>
  </si>
  <si>
    <t>Филиал ИТЦ,  всего:</t>
  </si>
  <si>
    <t>Офис "ИТЦ"</t>
  </si>
  <si>
    <t>УМГ «Атырау», всего:</t>
  </si>
  <si>
    <t>Офис УМГ «Атырау»</t>
  </si>
  <si>
    <t xml:space="preserve">ЛПУ "Акколь", </t>
  </si>
  <si>
    <t>Замерный узел ЛПУ "Акколь"</t>
  </si>
  <si>
    <t>ЛПУ "Редут", УАР</t>
  </si>
  <si>
    <t>ЛПУ "Индер" АГРС «Ельтай»</t>
  </si>
  <si>
    <t xml:space="preserve">ЛПУ "Макат", территория АТХ </t>
  </si>
  <si>
    <t>КС "Макат" -4-й цех</t>
  </si>
  <si>
    <t xml:space="preserve">ЛПУ "Кульсары" </t>
  </si>
  <si>
    <t>УМГ «Тараз», всего:</t>
  </si>
  <si>
    <t>УМГ «Уральск», всего:</t>
  </si>
  <si>
    <t xml:space="preserve">Офис УМГ «Уральск» </t>
  </si>
  <si>
    <t>КС «Уральск»</t>
  </si>
  <si>
    <t>КС «Чижа»</t>
  </si>
  <si>
    <t>БМТО г. Уральск</t>
  </si>
  <si>
    <t xml:space="preserve">Замерный узел на перемычке в районе ст. Узун-Агаш </t>
  </si>
  <si>
    <t>Промплощадка №2 на 1251км. МГ "БГР-ТБА"</t>
  </si>
  <si>
    <t>Производственая база Алматинского ЛПУ (новая)</t>
  </si>
  <si>
    <t>Ремонтно - эксплуатационная база "Кордай"</t>
  </si>
  <si>
    <t>УМГ «Костанай», всего:</t>
  </si>
  <si>
    <t>Промбаза Костанайского ЛПУ г. Костанай</t>
  </si>
  <si>
    <t>Рембаза г. Рудный Костанайского ЛПУ</t>
  </si>
  <si>
    <t>УМГ «Кызылорда», всего:</t>
  </si>
  <si>
    <t>Офис УМГ «Кызылорда»</t>
  </si>
  <si>
    <t xml:space="preserve">Ретранслятор Моторола на 68 км трассы МГ «Акшабулак-Кызылорда» </t>
  </si>
  <si>
    <t>ПХГ "Полторацкое"</t>
  </si>
  <si>
    <t xml:space="preserve">"Полторацкое" ЛПУ </t>
  </si>
  <si>
    <t>КС "Чиназ"</t>
  </si>
  <si>
    <t>Ремонтно-эксплуатационный пункт «Комсомол»</t>
  </si>
  <si>
    <t xml:space="preserve">"Акбулакское" ЛПУ </t>
  </si>
  <si>
    <t xml:space="preserve">Замерный узел на перемычке в районе КС-4а </t>
  </si>
  <si>
    <t>Всего постов по объектам :</t>
  </si>
  <si>
    <t>Перечень участков линейной части магистральных газопроводов Мобильная вневедомственная охрана объектов производственного назначения (2.1.6.3.2.)</t>
  </si>
  <si>
    <t>Наименование участка линейной части магистрального газопровода (места дислокации моб. групп)</t>
  </si>
  <si>
    <t>Кол-во моб. групп</t>
  </si>
  <si>
    <t>участки Краснооктябрьского ЛПУ</t>
  </si>
  <si>
    <t>участки Жанажолского ЛПУ</t>
  </si>
  <si>
    <t>участки Шалкарского ЛПУ</t>
  </si>
  <si>
    <t>участки Аральского ЛПУ</t>
  </si>
  <si>
    <t>участки МГ ЛПУ "Бейнеу", "Опорная".</t>
  </si>
  <si>
    <t>участки МГ ЛПУ «Жанаозен»</t>
  </si>
  <si>
    <t xml:space="preserve">участки МГ ЛПУ "Акколь"  </t>
  </si>
  <si>
    <t>участки МГ ЛПУ "Редут"</t>
  </si>
  <si>
    <t>участки МГ ЛПУ "Макат"</t>
  </si>
  <si>
    <t>участки МГ ЛПУ "Индер"</t>
  </si>
  <si>
    <t>участки МГ ЛПУ "Кульсары"</t>
  </si>
  <si>
    <t>МГ БГР-ТБА 803-855 км. Амангельды КС-5А 130-193км.</t>
  </si>
  <si>
    <t>Таразское ЛПУ КС-5,  МГ БГР-ТБА 883-1001 км.</t>
  </si>
  <si>
    <t>Газопроводы-отводы на ГРС «Каратау», ГРС-2 «Тараз», ГРС-1 «Тараз» и территории самих ГРС</t>
  </si>
  <si>
    <t xml:space="preserve"> Амангельды КС-5А с 0 по 130 км. </t>
  </si>
  <si>
    <t>ПХГ «Акыр-Тобе» скважины, ГРП-1, ГРП-2, водозабор ПХГ «Акыртобе», замерный узел на перемычке в районе ПХГ "Акыр-Тобе"  МГ БГР-ТБА 887,5км.,МГ БГР-ТБА 855-883км.</t>
  </si>
  <si>
    <t>участки МГ ЛПУ "Джангала"</t>
  </si>
  <si>
    <t>Алматинское ЛПУ. Участки  Алматы – Актерек, ГРС-1 «Алматы», ГРС-2 «Алматы», ГРС «Каскелен» и территории самих ГРС</t>
  </si>
  <si>
    <t>Алматинское  ЛПУ МГ "Алматы - Байсерке - Талгар"</t>
  </si>
  <si>
    <t>МГ "Акшабулак-Кызылорда"</t>
  </si>
  <si>
    <t xml:space="preserve">МГ Газли-Шымкент  312-437 км; 437-649 км; </t>
  </si>
  <si>
    <t>АГРС "Туркестан"</t>
  </si>
  <si>
    <t>ПХГ «Полторацкое» скважины</t>
  </si>
  <si>
    <t>Всего мобильных групп :</t>
  </si>
  <si>
    <t xml:space="preserve">ЖК гост. "Нарын" </t>
  </si>
  <si>
    <t>п/п "Тайман"</t>
  </si>
  <si>
    <t>ЛЧ МГ "Жанажол- КС-13"</t>
  </si>
  <si>
    <t>МГ "Кожасай" до УКП КС-12</t>
  </si>
  <si>
    <t>участки Аральского ЛПУ ПХГ Бозой</t>
  </si>
  <si>
    <t>участки Жанажолского ЛПУ п.Байганин</t>
  </si>
  <si>
    <t>участки Жанажолского ЛПУ КС-13</t>
  </si>
  <si>
    <t>участки Шалкарского ЛПУ КС-13</t>
  </si>
  <si>
    <t>участки Краснооктябрьского ЛПУ КС-14</t>
  </si>
  <si>
    <t>МГ "Бухара-Урал"</t>
  </si>
  <si>
    <t>МГ "Рудный-Качар-Федоровка"</t>
  </si>
  <si>
    <t>МГ "Бреды-Жетикара"</t>
  </si>
  <si>
    <t>МГ с. "Камысты"</t>
  </si>
  <si>
    <t>УМГ «Актобе», весь участок линейной части МГ с газопроводами-отводами на ГРС и территория самих ГРС,
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</si>
  <si>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Кол-во 
постов</t>
  </si>
  <si>
    <t>КС "Полторацкое", МГ БГР-ТБА 368-412 км, 
424-522 км. МГ БГР-ТБА 522-608 км.</t>
  </si>
  <si>
    <t>КС -4а "Самсоновка" МГ БГР-ТБА 648-762 км.  И 648-608 км.</t>
  </si>
  <si>
    <t>АГРС "Шалдар"</t>
  </si>
  <si>
    <t>ЛПУ «Таразское»</t>
  </si>
  <si>
    <t>Алматинское  ЛПУ  МГ "Актерек - Кордай"</t>
  </si>
  <si>
    <t>Стоимость 1 посто/часа 
(тенге с НДС)</t>
  </si>
  <si>
    <t>УМГ «Актау»,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</si>
  <si>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«Атырау»,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</si>
  <si>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«Тараз»,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</si>
  <si>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«Уральск»,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</si>
  <si>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«Алматы»,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</si>
  <si>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«Костанай»,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</si>
  <si>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УМГ «Кызылорда»,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ЭХЗ и сопутствующее оборудование,  всего:</t>
  </si>
  <si>
    <t>УМГ «Шымкент»,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</si>
  <si>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Приложение №8</t>
  </si>
  <si>
    <t>Алматинское  ЛПУ. Участки АГРС "Жаркент", АГРС "Есик", АГРС "Шелек"</t>
  </si>
  <si>
    <t>МГ  "п. Тобол- с. Аулиеколь"</t>
  </si>
  <si>
    <t>Офис УМГ "Актобе"</t>
  </si>
  <si>
    <t>УМГ "Караганда", всего:</t>
  </si>
  <si>
    <t>УМГ «Караганда», весь участок линейной части МГ с газопроводами-отводами на ГРС и территория самих ГРС, включая все имущество, находящееся на линейной части МГ, в том числе: - трубы, трубную продукцию, ЛЭП, средства связи, ЭХЗ и сопутствующее оборудование,  всего:</t>
  </si>
  <si>
    <t>МГ 1</t>
  </si>
  <si>
    <t>МГ 2</t>
  </si>
  <si>
    <t>МГ 3</t>
  </si>
  <si>
    <t>МГ 4</t>
  </si>
  <si>
    <t>МГ 5</t>
  </si>
  <si>
    <t>МГ 6</t>
  </si>
  <si>
    <t>МГ 7</t>
  </si>
  <si>
    <t xml:space="preserve">МГ "Карталы - Рудный" </t>
  </si>
  <si>
    <t xml:space="preserve">участки МГ ЛПУ "Уральск" </t>
  </si>
  <si>
    <t xml:space="preserve">участки МГ ЛПУ "Чижа" </t>
  </si>
  <si>
    <t xml:space="preserve">ЛПУ "Джангала" , водозабор "Пятимары" </t>
  </si>
  <si>
    <t xml:space="preserve">ПХГ «Акыр-тобе» </t>
  </si>
  <si>
    <t xml:space="preserve">АГРС «Караоба» </t>
  </si>
  <si>
    <t>Производственная база ИТЦ</t>
  </si>
  <si>
    <t xml:space="preserve">Управление "Газэнергоремонт" </t>
  </si>
  <si>
    <t>КС-1а "Устюрт"</t>
  </si>
  <si>
    <t>КС "Кожасай"</t>
  </si>
  <si>
    <t xml:space="preserve">Стоимость охраны за 12 месяцев
(двенадцать месяцев)
(в тенге без НДС) </t>
  </si>
  <si>
    <t xml:space="preserve">Стоимость охраны
за 12 месяцев 
(двенадцать месяцев )
(в тенге с НДС) </t>
  </si>
  <si>
    <t>Таблица №5</t>
  </si>
  <si>
    <t>АРУ г Шалкар</t>
  </si>
  <si>
    <t>ГРС «Актау»</t>
  </si>
  <si>
    <t>Управление "Газэнергоремонт" (РММ)</t>
  </si>
  <si>
    <t>ГРС-1</t>
  </si>
  <si>
    <t>ДКС "Кашаган"</t>
  </si>
  <si>
    <t>ГРС "Мерке"</t>
  </si>
  <si>
    <t>ГРС-2</t>
  </si>
  <si>
    <t>ГРС-3</t>
  </si>
  <si>
    <t>Замерный узел 1001 км</t>
  </si>
  <si>
    <t xml:space="preserve">УМГ «Алматы", всего: </t>
  </si>
  <si>
    <t>ГРС "Орбита - 1"</t>
  </si>
  <si>
    <t xml:space="preserve">ГРС - 2 </t>
  </si>
  <si>
    <t>ГРС "Талгар"</t>
  </si>
  <si>
    <t>ГРС - 3</t>
  </si>
  <si>
    <t>УМГ "Шымкент", всего:</t>
  </si>
  <si>
    <t>ГИС "Жетысай"</t>
  </si>
  <si>
    <t>ГИС "Шардара"</t>
  </si>
  <si>
    <t>ГРС - 4</t>
  </si>
  <si>
    <t>ПУ "Астана МГ "Сары-Арка"</t>
  </si>
  <si>
    <t>"Темиртауское" ЛПУ</t>
  </si>
  <si>
    <t>"Жезказганское" ЛПУ</t>
  </si>
  <si>
    <t>АГРС - 1</t>
  </si>
  <si>
    <t>участки Жанажолского ЛПУ г. "Кандыагаш"-ГРС "Шубарши"</t>
  </si>
  <si>
    <t xml:space="preserve">участки Шалкарского ЛПУ КС-13 - ГРС "Ыргыз" </t>
  </si>
  <si>
    <t>участки МГ "Жанаозен - Жетыбай - Актау</t>
  </si>
  <si>
    <t>участок газопровод-отвод с МГ "Окарем-Бейнеу" до АГРС с. Шетпе</t>
  </si>
  <si>
    <t>участки МГ "Жанаозен - Актау"</t>
  </si>
  <si>
    <t>участок газопровода-отвода "Жетыбай - Курык"</t>
  </si>
  <si>
    <t>МГ "Сары-Арка" 0-178 км</t>
  </si>
  <si>
    <t>ЛПУ "Полторацкое" - "Газли Шымкент"</t>
  </si>
  <si>
    <t>АГРС "Караганда" - АГРС "Темиртау"</t>
  </si>
  <si>
    <t>Перечень стационарных объектов и участков линейной части газопроводов, 
подлежащих вневедомственной охране, и расчет стоимости оказываемых услуг c 01.04.2025 по 31.12.2025  год</t>
  </si>
  <si>
    <t>к Договору №______________ от _________ 2025г.</t>
  </si>
  <si>
    <t>Общежитие ЛПУ "Жанаозен"</t>
  </si>
  <si>
    <t>Общежитие ЛПУ "Бейнеу"</t>
  </si>
  <si>
    <t>Общежитие ЛПУ "Опорная"</t>
  </si>
  <si>
    <t>АГРС Шу (Химпарк)</t>
  </si>
  <si>
    <t>АГРС "ЗТК"</t>
  </si>
  <si>
    <t>АГРС "ТЭЦ - 2" + Перемычка TIP-4 "Кайрат"</t>
  </si>
  <si>
    <t>УРГ</t>
  </si>
  <si>
    <t xml:space="preserve"> ГИС "Сарыарка"</t>
  </si>
  <si>
    <t>АГРС "Жосалы"</t>
  </si>
  <si>
    <t>АГРС "Теренозек"</t>
  </si>
  <si>
    <t>АГРС "Аральск"</t>
  </si>
  <si>
    <t>АГРС "Байконур"</t>
  </si>
  <si>
    <t>АГРС "Айтеке би"</t>
  </si>
  <si>
    <t>АГРС "Жанакорган"</t>
  </si>
  <si>
    <t>АГРС "Шиели"</t>
  </si>
  <si>
    <t>АГРС - 2</t>
  </si>
  <si>
    <t>АГРС - 1 Акшабулак-Кызылорда</t>
  </si>
  <si>
    <t>Общежитие г. Темиртау</t>
  </si>
  <si>
    <t>МГ "Бейнеу"- "Жанаозен"</t>
  </si>
  <si>
    <t>МГ "Жанаозен"-"Бейнеу"</t>
  </si>
  <si>
    <t>Гос.граница с Республикой Туркменистан - ЛПУ "Жанаозен"</t>
  </si>
  <si>
    <t>Перечень стационарных объектов и участков линейной части газопроводов, 
подлежащих вневедомственной охране, и расчет стоимости оказываемых услуг c 01.01.2026 по 31.12.2026  год</t>
  </si>
  <si>
    <t>Перечень стационарных объектов и участков линейной части газопроводов, 
подлежащих вневедомственной охране, и расчет стоимости оказываемых услуг c 01.01.2027 по 31.12.2027  год</t>
  </si>
  <si>
    <t xml:space="preserve">Стоимость охраны
за 8 месяцев 
(восемь месяцев )
(в тенге с НДС) </t>
  </si>
  <si>
    <t xml:space="preserve">Стоимость охраны за 8 месяцев
(восемь месяцев)
(в тенге без НДС)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</si>
</sst>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-* #,##0.0000\ _₽_-;\-* #,##0.0000\ _₽_-;_-* &quot;-&quot;??\ _₽_-;_-@_-"/>
    <numFmt numFmtId="167" formatCode="_-* #,##0.00\ _₸_-;\-* #,##0.00\ _₸_-;_-* &quot;-&quot;??\ _₸_-;_-@_-"/>
    <numFmt numFmtId="168" formatCode="#,##0.00\ [$₸-43F]"/>
    <numFmt numFmtId="169" formatCode="#,##0.00\ &quot;₽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4" borderId="6" applyNumberFormat="0" applyProtection="0">
      <alignment horizontal="left" vertical="center" indent="1"/>
    </xf>
    <xf numFmtId="0" fontId="16" fillId="0" borderId="0"/>
    <xf numFmtId="0" fontId="15" fillId="4" borderId="6" applyNumberFormat="0" applyProtection="0">
      <alignment horizontal="left" vertical="center" indent="1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8" fillId="7" borderId="7" applyNumberFormat="0" applyAlignment="0" applyProtection="0"/>
    <xf numFmtId="0" fontId="19" fillId="14" borderId="6" applyNumberFormat="0" applyAlignment="0" applyProtection="0"/>
    <xf numFmtId="0" fontId="20" fillId="14" borderId="7" applyNumberFormat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5" borderId="12" applyNumberFormat="0" applyAlignment="0" applyProtection="0"/>
    <xf numFmtId="0" fontId="26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17" borderId="13" applyNumberFormat="0" applyFont="0" applyAlignment="0" applyProtection="0"/>
    <xf numFmtId="0" fontId="30" fillId="0" borderId="14" applyNumberFormat="0" applyFill="0" applyAlignment="0" applyProtection="0"/>
    <xf numFmtId="0" fontId="33" fillId="0" borderId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wrapText="1"/>
    </xf>
    <xf numFmtId="0" fontId="9" fillId="0" borderId="1" xfId="1" applyNumberFormat="1" applyFont="1" applyFill="1" applyBorder="1" applyAlignment="1">
      <alignment horizontal="center"/>
    </xf>
    <xf numFmtId="2" fontId="5" fillId="0" borderId="0" xfId="1" applyNumberFormat="1" applyFont="1" applyFill="1"/>
    <xf numFmtId="2" fontId="5" fillId="0" borderId="0" xfId="1" applyNumberFormat="1" applyFont="1" applyFill="1" applyAlignment="1">
      <alignment horizontal="center" vertical="center"/>
    </xf>
    <xf numFmtId="2" fontId="8" fillId="0" borderId="1" xfId="1" applyNumberFormat="1" applyFont="1" applyFill="1" applyBorder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justify" vertical="center"/>
    </xf>
    <xf numFmtId="2" fontId="8" fillId="0" borderId="1" xfId="1" applyNumberFormat="1" applyFont="1" applyFill="1" applyBorder="1" applyAlignment="1">
      <alignment horizontal="justify" vertical="center" wrapText="1"/>
    </xf>
    <xf numFmtId="0" fontId="5" fillId="0" borderId="0" xfId="1" applyNumberFormat="1" applyFont="1" applyFill="1"/>
    <xf numFmtId="2" fontId="8" fillId="0" borderId="1" xfId="1" applyNumberFormat="1" applyFont="1" applyFill="1" applyBorder="1" applyAlignment="1">
      <alignment horizontal="left" wrapText="1"/>
    </xf>
    <xf numFmtId="2" fontId="8" fillId="0" borderId="1" xfId="1" applyNumberFormat="1" applyFont="1" applyFill="1" applyBorder="1" applyAlignment="1">
      <alignment vertical="center" wrapText="1"/>
    </xf>
    <xf numFmtId="2" fontId="8" fillId="0" borderId="1" xfId="1" applyNumberFormat="1" applyFont="1" applyFill="1" applyBorder="1" applyAlignment="1">
      <alignment horizontal="justify" wrapText="1"/>
    </xf>
    <xf numFmtId="2" fontId="8" fillId="0" borderId="1" xfId="1" applyNumberFormat="1" applyFont="1" applyFill="1" applyBorder="1" applyAlignment="1">
      <alignment wrapText="1"/>
    </xf>
    <xf numFmtId="43" fontId="8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Alignment="1">
      <alignment horizontal="left"/>
    </xf>
    <xf numFmtId="166" fontId="5" fillId="0" borderId="1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vertical="center" wrapText="1"/>
    </xf>
    <xf numFmtId="2" fontId="36" fillId="0" borderId="0" xfId="1" applyNumberFormat="1" applyFont="1" applyFill="1"/>
    <xf numFmtId="0" fontId="37" fillId="0" borderId="1" xfId="1" applyNumberFormat="1" applyFont="1" applyFill="1" applyBorder="1" applyAlignment="1">
      <alignment horizontal="center" vertical="center" wrapText="1"/>
    </xf>
    <xf numFmtId="0" fontId="37" fillId="0" borderId="1" xfId="1" applyNumberFormat="1" applyFont="1" applyFill="1" applyBorder="1"/>
    <xf numFmtId="2" fontId="35" fillId="0" borderId="1" xfId="1" applyNumberFormat="1" applyFont="1" applyFill="1" applyBorder="1" applyAlignment="1">
      <alignment horizontal="left" vertical="center" wrapText="1"/>
    </xf>
    <xf numFmtId="0" fontId="37" fillId="0" borderId="1" xfId="1" applyNumberFormat="1" applyFont="1" applyFill="1" applyBorder="1" applyAlignment="1"/>
    <xf numFmtId="2" fontId="35" fillId="0" borderId="1" xfId="1" applyNumberFormat="1" applyFont="1" applyFill="1" applyBorder="1" applyAlignment="1">
      <alignment wrapText="1"/>
    </xf>
    <xf numFmtId="2" fontId="13" fillId="0" borderId="0" xfId="1" applyNumberFormat="1" applyFont="1" applyFill="1"/>
    <xf numFmtId="0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2" fontId="7" fillId="2" borderId="0" xfId="1" applyNumberFormat="1" applyFont="1" applyFill="1"/>
    <xf numFmtId="0" fontId="34" fillId="18" borderId="1" xfId="1" applyNumberFormat="1" applyFont="1" applyFill="1" applyBorder="1"/>
    <xf numFmtId="2" fontId="6" fillId="18" borderId="1" xfId="1" applyNumberFormat="1" applyFont="1" applyFill="1" applyBorder="1" applyAlignment="1">
      <alignment horizontal="center" vertical="center" wrapText="1"/>
    </xf>
    <xf numFmtId="0" fontId="6" fillId="18" borderId="1" xfId="1" applyNumberFormat="1" applyFont="1" applyFill="1" applyBorder="1" applyAlignment="1">
      <alignment horizontal="center" vertical="center" wrapText="1"/>
    </xf>
    <xf numFmtId="0" fontId="6" fillId="18" borderId="1" xfId="1" applyNumberFormat="1" applyFont="1" applyFill="1" applyBorder="1" applyAlignment="1">
      <alignment horizontal="center" vertical="center"/>
    </xf>
    <xf numFmtId="166" fontId="7" fillId="18" borderId="1" xfId="1" applyNumberFormat="1" applyFont="1" applyFill="1" applyBorder="1" applyAlignment="1">
      <alignment horizontal="center" vertical="center"/>
    </xf>
    <xf numFmtId="43" fontId="6" fillId="18" borderId="1" xfId="1" applyFont="1" applyFill="1" applyBorder="1" applyAlignment="1">
      <alignment horizontal="center" vertical="center"/>
    </xf>
    <xf numFmtId="43" fontId="7" fillId="18" borderId="1" xfId="1" applyFont="1" applyFill="1" applyBorder="1" applyAlignment="1">
      <alignment horizontal="center" vertical="center"/>
    </xf>
    <xf numFmtId="2" fontId="7" fillId="18" borderId="0" xfId="1" applyNumberFormat="1" applyFont="1" applyFill="1"/>
    <xf numFmtId="0" fontId="6" fillId="18" borderId="1" xfId="1" applyNumberFormat="1" applyFont="1" applyFill="1" applyBorder="1" applyAlignment="1">
      <alignment horizontal="center"/>
    </xf>
    <xf numFmtId="0" fontId="34" fillId="18" borderId="1" xfId="1" applyNumberFormat="1" applyFont="1" applyFill="1" applyBorder="1" applyAlignment="1"/>
    <xf numFmtId="0" fontId="7" fillId="18" borderId="1" xfId="1" applyNumberFormat="1" applyFont="1" applyFill="1" applyBorder="1" applyAlignment="1">
      <alignment horizontal="center" vertical="center"/>
    </xf>
    <xf numFmtId="1" fontId="7" fillId="18" borderId="0" xfId="1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0" fontId="10" fillId="0" borderId="0" xfId="0" applyFont="1"/>
    <xf numFmtId="0" fontId="14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 vertical="center"/>
    </xf>
    <xf numFmtId="2" fontId="10" fillId="0" borderId="0" xfId="1" applyNumberFormat="1" applyFont="1" applyFill="1"/>
    <xf numFmtId="43" fontId="10" fillId="0" borderId="0" xfId="1" applyFont="1" applyFill="1"/>
    <xf numFmtId="2" fontId="7" fillId="0" borderId="0" xfId="1" applyNumberFormat="1" applyFont="1" applyFill="1"/>
    <xf numFmtId="2" fontId="12" fillId="3" borderId="1" xfId="1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2" fontId="5" fillId="3" borderId="0" xfId="1" applyNumberFormat="1" applyFont="1" applyFill="1"/>
    <xf numFmtId="0" fontId="5" fillId="3" borderId="1" xfId="1" applyNumberFormat="1" applyFont="1" applyFill="1" applyBorder="1" applyAlignment="1">
      <alignment horizontal="center" vertical="center"/>
    </xf>
    <xf numFmtId="1" fontId="5" fillId="3" borderId="0" xfId="1" applyNumberFormat="1" applyFont="1" applyFill="1" applyAlignment="1">
      <alignment horizontal="left"/>
    </xf>
    <xf numFmtId="2" fontId="8" fillId="3" borderId="1" xfId="1" applyNumberFormat="1" applyFont="1" applyFill="1" applyBorder="1" applyAlignment="1">
      <alignment horizontal="justify" vertical="center" wrapText="1"/>
    </xf>
    <xf numFmtId="0" fontId="9" fillId="3" borderId="1" xfId="1" applyNumberFormat="1" applyFont="1" applyFill="1" applyBorder="1" applyAlignment="1">
      <alignment horizontal="center" wrapText="1"/>
    </xf>
    <xf numFmtId="2" fontId="8" fillId="3" borderId="1" xfId="1" applyNumberFormat="1" applyFont="1" applyFill="1" applyBorder="1" applyAlignment="1">
      <alignment horizontal="left" wrapText="1"/>
    </xf>
    <xf numFmtId="0" fontId="40" fillId="0" borderId="0" xfId="0" applyFont="1" applyAlignment="1">
      <alignment horizontal="right"/>
    </xf>
    <xf numFmtId="43" fontId="39" fillId="0" borderId="0" xfId="1" applyNumberFormat="1" applyFont="1" applyFill="1"/>
    <xf numFmtId="0" fontId="6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 wrapText="1"/>
    </xf>
    <xf numFmtId="2" fontId="8" fillId="3" borderId="1" xfId="1" applyNumberFormat="1" applyFont="1" applyFill="1" applyBorder="1" applyAlignment="1">
      <alignment horizontal="justify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0" fontId="37" fillId="3" borderId="1" xfId="1" applyNumberFormat="1" applyFont="1" applyFill="1" applyBorder="1" applyAlignment="1"/>
    <xf numFmtId="2" fontId="35" fillId="3" borderId="1" xfId="1" applyNumberFormat="1" applyFont="1" applyFill="1" applyBorder="1" applyAlignment="1">
      <alignment wrapText="1"/>
    </xf>
    <xf numFmtId="0" fontId="41" fillId="0" borderId="0" xfId="0" applyFont="1" applyAlignment="1">
      <alignment horizontal="right"/>
    </xf>
    <xf numFmtId="2" fontId="40" fillId="0" borderId="0" xfId="1" applyNumberFormat="1" applyFont="1" applyFill="1" applyAlignment="1">
      <alignment horizontal="center" vertical="center" wrapText="1"/>
    </xf>
    <xf numFmtId="2" fontId="38" fillId="3" borderId="0" xfId="1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1" fillId="0" borderId="0" xfId="0" applyFont="1" applyAlignment="1"/>
    <xf numFmtId="165" fontId="6" fillId="18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8" fillId="3" borderId="2" xfId="35" applyFont="1" applyFill="1" applyBorder="1" applyAlignment="1">
      <alignment horizontal="justify" vertical="center" wrapText="1"/>
    </xf>
    <xf numFmtId="0" fontId="9" fillId="3" borderId="3" xfId="1" applyNumberFormat="1" applyFont="1" applyFill="1" applyBorder="1" applyAlignment="1">
      <alignment horizont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wrapText="1"/>
    </xf>
    <xf numFmtId="2" fontId="8" fillId="3" borderId="4" xfId="1" applyNumberFormat="1" applyFont="1" applyFill="1" applyBorder="1" applyAlignment="1">
      <alignment horizontal="justify" wrapText="1"/>
    </xf>
    <xf numFmtId="0" fontId="8" fillId="3" borderId="3" xfId="1" applyNumberFormat="1" applyFont="1" applyFill="1" applyBorder="1" applyAlignment="1">
      <alignment horizontal="center" wrapText="1"/>
    </xf>
    <xf numFmtId="0" fontId="1" fillId="0" borderId="0" xfId="35"/>
    <xf numFmtId="167" fontId="13" fillId="0" borderId="0" xfId="0" applyNumberFormat="1" applyFont="1"/>
    <xf numFmtId="168" fontId="5" fillId="0" borderId="0" xfId="1" applyNumberFormat="1" applyFont="1" applyFill="1"/>
    <xf numFmtId="169" fontId="5" fillId="0" borderId="0" xfId="1" applyNumberFormat="1" applyFont="1" applyFill="1"/>
    <xf numFmtId="168" fontId="5" fillId="0" borderId="0" xfId="34" applyNumberFormat="1" applyFont="1" applyFill="1"/>
    <xf numFmtId="0" fontId="5" fillId="3" borderId="1" xfId="0" applyFont="1" applyFill="1" applyBorder="1" applyAlignment="1">
      <alignment vertical="center" wrapText="1"/>
    </xf>
    <xf numFmtId="0" fontId="13" fillId="0" borderId="0" xfId="0" applyFont="1" applyAlignment="1"/>
    <xf numFmtId="2" fontId="6" fillId="18" borderId="1" xfId="1" applyNumberFormat="1" applyFont="1" applyFill="1" applyBorder="1" applyAlignment="1">
      <alignment horizontal="justify" vertical="center" wrapText="1"/>
    </xf>
    <xf numFmtId="2" fontId="6" fillId="18" borderId="1" xfId="1" applyNumberFormat="1" applyFont="1" applyFill="1" applyBorder="1" applyAlignment="1">
      <alignment horizontal="justify" vertical="center"/>
    </xf>
    <xf numFmtId="2" fontId="6" fillId="18" borderId="3" xfId="1" applyNumberFormat="1" applyFont="1" applyFill="1" applyBorder="1" applyAlignment="1">
      <alignment horizontal="left" vertical="center" wrapText="1"/>
    </xf>
    <xf numFmtId="2" fontId="6" fillId="18" borderId="4" xfId="1" applyNumberFormat="1" applyFont="1" applyFill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4" xfId="1" applyNumberFormat="1" applyFont="1" applyFill="1" applyBorder="1" applyAlignment="1">
      <alignment horizontal="center" vertical="center"/>
    </xf>
    <xf numFmtId="0" fontId="5" fillId="0" borderId="15" xfId="35" applyFont="1" applyBorder="1" applyAlignment="1">
      <alignment horizontal="left" vertical="top" wrapText="1"/>
    </xf>
    <xf numFmtId="0" fontId="5" fillId="0" borderId="0" xfId="35" applyFont="1" applyBorder="1" applyAlignment="1">
      <alignment horizontal="left" vertical="top" wrapText="1"/>
    </xf>
    <xf numFmtId="0" fontId="11" fillId="0" borderId="0" xfId="0" applyFont="1" applyAlignment="1"/>
    <xf numFmtId="2" fontId="40" fillId="0" borderId="0" xfId="1" applyNumberFormat="1" applyFont="1" applyFill="1" applyAlignment="1">
      <alignment horizontal="right" wrapText="1"/>
    </xf>
    <xf numFmtId="2" fontId="38" fillId="3" borderId="0" xfId="1" applyNumberFormat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2" fontId="38" fillId="0" borderId="3" xfId="1" applyNumberFormat="1" applyFont="1" applyFill="1" applyBorder="1" applyAlignment="1">
      <alignment horizontal="center" vertical="center" wrapText="1"/>
    </xf>
    <xf numFmtId="2" fontId="38" fillId="0" borderId="5" xfId="1" applyNumberFormat="1" applyFont="1" applyFill="1" applyBorder="1" applyAlignment="1">
      <alignment horizontal="center" vertical="center" wrapText="1"/>
    </xf>
    <xf numFmtId="2" fontId="38" fillId="0" borderId="4" xfId="1" applyNumberFormat="1" applyFont="1" applyFill="1" applyBorder="1" applyAlignment="1">
      <alignment horizontal="center" vertical="center" wrapText="1"/>
    </xf>
  </cellXfs>
  <cellStyles count="36">
    <cellStyle name="SAPBEXchaText" xfId="7"/>
    <cellStyle name="SAPBEXHLevel3 3" xfId="5"/>
    <cellStyle name="Акцент1 2" xfId="8"/>
    <cellStyle name="Акцент2 2" xfId="9"/>
    <cellStyle name="Акцент3 2" xfId="10"/>
    <cellStyle name="Акцент4 2" xfId="11"/>
    <cellStyle name="Акцент5 2" xfId="12"/>
    <cellStyle name="Акцент6 2" xfId="13"/>
    <cellStyle name="Ввод  2" xfId="14"/>
    <cellStyle name="Вывод 2" xfId="15"/>
    <cellStyle name="Вычисление 2" xfId="16"/>
    <cellStyle name="Денежный" xfId="34" builtinId="4"/>
    <cellStyle name="Заголовок 1 2" xfId="17"/>
    <cellStyle name="Заголовок 2 2" xfId="18"/>
    <cellStyle name="Заголовок 3 2" xfId="19"/>
    <cellStyle name="Заголовок 4 2" xfId="20"/>
    <cellStyle name="Итог 2" xfId="21"/>
    <cellStyle name="Контрольная ячейка 2" xfId="22"/>
    <cellStyle name="Название 2" xfId="23"/>
    <cellStyle name="Нейтральный 2" xfId="24"/>
    <cellStyle name="Обычный" xfId="0" builtinId="0"/>
    <cellStyle name="Обычный 2" xfId="6"/>
    <cellStyle name="Обычный 3" xfId="2"/>
    <cellStyle name="Обычный 3 2" xfId="35"/>
    <cellStyle name="Обычный 4" xfId="32"/>
    <cellStyle name="Плохой 2" xfId="25"/>
    <cellStyle name="Пояснение 2" xfId="26"/>
    <cellStyle name="Примечание 2" xfId="27"/>
    <cellStyle name="Связанная ячейка 2" xfId="28"/>
    <cellStyle name="Стиль 1" xfId="29"/>
    <cellStyle name="Текст предупреждения 2" xfId="30"/>
    <cellStyle name="Финансовый" xfId="1" builtinId="3"/>
    <cellStyle name="Финансовый 2" xfId="4"/>
    <cellStyle name="Финансовый 3" xfId="3"/>
    <cellStyle name="Финансовый 4" xfId="33"/>
    <cellStyle name="Хороший 2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tabSelected="1" view="pageBreakPreview" zoomScale="85" zoomScaleNormal="100" zoomScaleSheetLayoutView="85" workbookViewId="0">
      <selection activeCell="G47" sqref="G47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12"/>
      <c r="H2" s="112"/>
      <c r="I2" s="112"/>
      <c r="J2" s="112"/>
    </row>
    <row r="3" spans="1:10" ht="15.75" customHeight="1" x14ac:dyDescent="0.25">
      <c r="G3" s="112"/>
      <c r="H3" s="112"/>
      <c r="I3" s="112"/>
      <c r="J3" s="112"/>
    </row>
    <row r="4" spans="1:10" ht="15.75" customHeight="1" x14ac:dyDescent="0.25">
      <c r="G4" s="112"/>
      <c r="H4" s="112"/>
      <c r="I4" s="112"/>
      <c r="J4" s="112"/>
    </row>
    <row r="5" spans="1:10" ht="27" customHeight="1" x14ac:dyDescent="0.25">
      <c r="G5" s="112"/>
      <c r="H5" s="112"/>
      <c r="I5" s="112"/>
      <c r="J5" s="112"/>
    </row>
    <row r="6" spans="1:10" ht="15.75" customHeight="1" x14ac:dyDescent="0.25">
      <c r="I6" s="84"/>
      <c r="J6" s="84"/>
    </row>
    <row r="7" spans="1:10" ht="18.75" x14ac:dyDescent="0.3">
      <c r="H7" s="58"/>
      <c r="I7" s="58"/>
      <c r="J7" s="72" t="s">
        <v>117</v>
      </c>
    </row>
    <row r="8" spans="1:10" ht="18.75" x14ac:dyDescent="0.3">
      <c r="H8" s="58"/>
      <c r="I8" s="58"/>
      <c r="J8" s="72" t="s">
        <v>175</v>
      </c>
    </row>
    <row r="9" spans="1:10" ht="15.75" x14ac:dyDescent="0.25">
      <c r="J9" s="51"/>
    </row>
    <row r="10" spans="1:10" ht="15" customHeight="1" x14ac:dyDescent="0.25">
      <c r="A10" s="113" t="s">
        <v>174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0" ht="25.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25.5" customHeight="1" x14ac:dyDescent="0.35">
      <c r="A12" s="85"/>
      <c r="B12" s="85"/>
      <c r="C12" s="85"/>
      <c r="D12" s="85"/>
      <c r="E12" s="85"/>
      <c r="F12" s="85"/>
      <c r="G12" s="85"/>
      <c r="H12" s="85"/>
      <c r="I12" s="85"/>
      <c r="J12" s="83" t="s">
        <v>142</v>
      </c>
    </row>
    <row r="13" spans="1:10" s="8" customFormat="1" ht="63" x14ac:dyDescent="0.25">
      <c r="A13" s="25" t="s">
        <v>0</v>
      </c>
      <c r="B13" s="26" t="s">
        <v>1</v>
      </c>
      <c r="C13" s="26" t="s">
        <v>102</v>
      </c>
      <c r="D13" s="26" t="s">
        <v>2</v>
      </c>
      <c r="E13" s="26" t="s">
        <v>3</v>
      </c>
      <c r="F13" s="26" t="s">
        <v>4</v>
      </c>
      <c r="G13" s="26" t="s">
        <v>5</v>
      </c>
      <c r="H13" s="26" t="s">
        <v>6</v>
      </c>
      <c r="I13" s="59" t="s">
        <v>200</v>
      </c>
      <c r="J13" s="59" t="s">
        <v>199</v>
      </c>
    </row>
    <row r="14" spans="1:10" s="46" customFormat="1" ht="19.5" customHeight="1" x14ac:dyDescent="0.2">
      <c r="A14" s="47"/>
      <c r="B14" s="40" t="s">
        <v>7</v>
      </c>
      <c r="C14" s="41">
        <f>C15+C17</f>
        <v>35</v>
      </c>
      <c r="D14" s="42"/>
      <c r="E14" s="88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8</v>
      </c>
      <c r="C15" s="62">
        <v>2</v>
      </c>
      <c r="D15" s="63"/>
      <c r="E15" s="89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120</v>
      </c>
      <c r="C16" s="62">
        <v>2</v>
      </c>
      <c r="D16" s="63"/>
      <c r="E16" s="89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8</v>
      </c>
      <c r="C17" s="1">
        <f>SUM(C18:C33)</f>
        <v>33</v>
      </c>
      <c r="D17" s="20"/>
      <c r="E17" s="89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9</v>
      </c>
      <c r="C18" s="1">
        <v>3</v>
      </c>
      <c r="D18" s="20"/>
      <c r="E18" s="89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10</v>
      </c>
      <c r="C19" s="1">
        <v>4</v>
      </c>
      <c r="D19" s="20"/>
      <c r="E19" s="89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11</v>
      </c>
      <c r="C20" s="1">
        <v>2</v>
      </c>
      <c r="D20" s="20"/>
      <c r="E20" s="89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12</v>
      </c>
      <c r="C21" s="1">
        <v>2</v>
      </c>
      <c r="D21" s="20"/>
      <c r="E21" s="89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13</v>
      </c>
      <c r="C22" s="1">
        <v>4</v>
      </c>
      <c r="D22" s="20"/>
      <c r="E22" s="89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14</v>
      </c>
      <c r="C23" s="1">
        <v>2</v>
      </c>
      <c r="D23" s="20"/>
      <c r="E23" s="89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15</v>
      </c>
      <c r="C24" s="1">
        <v>2</v>
      </c>
      <c r="D24" s="20"/>
      <c r="E24" s="89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16</v>
      </c>
      <c r="C25" s="1">
        <v>2</v>
      </c>
      <c r="D25" s="20"/>
      <c r="E25" s="89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17</v>
      </c>
      <c r="C26" s="1">
        <v>1</v>
      </c>
      <c r="D26" s="20"/>
      <c r="E26" s="89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18</v>
      </c>
      <c r="C27" s="1">
        <v>1</v>
      </c>
      <c r="D27" s="20"/>
      <c r="E27" s="89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19</v>
      </c>
      <c r="C28" s="1">
        <v>2</v>
      </c>
      <c r="D28" s="20"/>
      <c r="E28" s="89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20</v>
      </c>
      <c r="C29" s="1">
        <v>3</v>
      </c>
      <c r="D29" s="20"/>
      <c r="E29" s="89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21</v>
      </c>
      <c r="C30" s="1">
        <v>1</v>
      </c>
      <c r="D30" s="20"/>
      <c r="E30" s="89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138</v>
      </c>
      <c r="C31" s="62">
        <v>2</v>
      </c>
      <c r="D31" s="63"/>
      <c r="E31" s="89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139</v>
      </c>
      <c r="C32" s="62">
        <v>1</v>
      </c>
      <c r="D32" s="63"/>
      <c r="E32" s="89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143</v>
      </c>
      <c r="C33" s="62">
        <v>1</v>
      </c>
      <c r="D33" s="63"/>
      <c r="E33" s="89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22</v>
      </c>
      <c r="C34" s="41">
        <f>C35</f>
        <v>20</v>
      </c>
      <c r="D34" s="42"/>
      <c r="E34" s="88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8</v>
      </c>
      <c r="C35" s="1">
        <f>SUM(C36:C43)</f>
        <v>20</v>
      </c>
      <c r="D35" s="20"/>
      <c r="E35" s="89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23</v>
      </c>
      <c r="C36" s="1">
        <v>4</v>
      </c>
      <c r="D36" s="20"/>
      <c r="E36" s="89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24</v>
      </c>
      <c r="C37" s="1">
        <v>6</v>
      </c>
      <c r="D37" s="20"/>
      <c r="E37" s="89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25</v>
      </c>
      <c r="C38" s="1">
        <v>1</v>
      </c>
      <c r="D38" s="20"/>
      <c r="E38" s="89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26</v>
      </c>
      <c r="C39" s="1">
        <v>4</v>
      </c>
      <c r="D39" s="20"/>
      <c r="E39" s="89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144</v>
      </c>
      <c r="C40" s="1">
        <v>2</v>
      </c>
      <c r="D40" s="20"/>
      <c r="E40" s="89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178</v>
      </c>
      <c r="C41" s="1">
        <v>1</v>
      </c>
      <c r="D41" s="20"/>
      <c r="E41" s="89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177</v>
      </c>
      <c r="C42" s="1">
        <v>1</v>
      </c>
      <c r="D42" s="20"/>
      <c r="E42" s="89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176</v>
      </c>
      <c r="C43" s="1">
        <v>1</v>
      </c>
      <c r="D43" s="20"/>
      <c r="E43" s="89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27</v>
      </c>
      <c r="C44" s="41">
        <f>C45+C47</f>
        <v>3</v>
      </c>
      <c r="D44" s="42"/>
      <c r="E44" s="88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8</v>
      </c>
      <c r="C45" s="1">
        <f>SUM(C46)</f>
        <v>2</v>
      </c>
      <c r="D45" s="20"/>
      <c r="E45" s="89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28</v>
      </c>
      <c r="C46" s="1">
        <v>2</v>
      </c>
      <c r="D46" s="20"/>
      <c r="E46" s="89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8</v>
      </c>
      <c r="C47" s="1">
        <f>SUM(C48)</f>
        <v>1</v>
      </c>
      <c r="D47" s="20"/>
      <c r="E47" s="89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136</v>
      </c>
      <c r="C48" s="62">
        <v>1</v>
      </c>
      <c r="D48" s="63"/>
      <c r="E48" s="89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29</v>
      </c>
      <c r="C49" s="41">
        <f>C50+C52</f>
        <v>35</v>
      </c>
      <c r="D49" s="42"/>
      <c r="E49" s="88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8</v>
      </c>
      <c r="C50" s="1">
        <v>2</v>
      </c>
      <c r="D50" s="20"/>
      <c r="E50" s="89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30</v>
      </c>
      <c r="C51" s="1">
        <v>2</v>
      </c>
      <c r="D51" s="20"/>
      <c r="E51" s="89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8</v>
      </c>
      <c r="C52" s="1">
        <f>SUM(C53:C65)</f>
        <v>33</v>
      </c>
      <c r="D52" s="20"/>
      <c r="E52" s="89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31</v>
      </c>
      <c r="C53" s="1">
        <v>2</v>
      </c>
      <c r="D53" s="20"/>
      <c r="E53" s="89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32</v>
      </c>
      <c r="C54" s="1">
        <v>1</v>
      </c>
      <c r="D54" s="20"/>
      <c r="E54" s="89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89</v>
      </c>
      <c r="C55" s="1">
        <v>2</v>
      </c>
      <c r="D55" s="20"/>
      <c r="E55" s="89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88</v>
      </c>
      <c r="C56" s="1">
        <v>1</v>
      </c>
      <c r="D56" s="20"/>
      <c r="E56" s="89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33</v>
      </c>
      <c r="C57" s="1">
        <v>3</v>
      </c>
      <c r="D57" s="20"/>
      <c r="E57" s="89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34</v>
      </c>
      <c r="C58" s="1">
        <v>4</v>
      </c>
      <c r="D58" s="20"/>
      <c r="E58" s="89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35</v>
      </c>
      <c r="C59" s="1">
        <v>6</v>
      </c>
      <c r="D59" s="20"/>
      <c r="E59" s="89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36</v>
      </c>
      <c r="C60" s="1">
        <v>3</v>
      </c>
      <c r="D60" s="20"/>
      <c r="E60" s="89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37</v>
      </c>
      <c r="C61" s="1">
        <v>6</v>
      </c>
      <c r="D61" s="20"/>
      <c r="E61" s="89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146</v>
      </c>
      <c r="C62" s="1">
        <v>1</v>
      </c>
      <c r="D62" s="20"/>
      <c r="E62" s="89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147</v>
      </c>
      <c r="C63" s="1">
        <v>2</v>
      </c>
      <c r="D63" s="20"/>
      <c r="E63" s="89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137</v>
      </c>
      <c r="C64" s="1">
        <v>1</v>
      </c>
      <c r="D64" s="20"/>
      <c r="E64" s="89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145</v>
      </c>
      <c r="C65" s="1">
        <v>1</v>
      </c>
      <c r="D65" s="20"/>
      <c r="E65" s="89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38</v>
      </c>
      <c r="C66" s="41">
        <f>C67</f>
        <v>18</v>
      </c>
      <c r="D66" s="42"/>
      <c r="E66" s="88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8</v>
      </c>
      <c r="C67" s="1">
        <f>SUM(C68:C75)</f>
        <v>18</v>
      </c>
      <c r="D67" s="20"/>
      <c r="E67" s="89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106</v>
      </c>
      <c r="C68" s="1">
        <v>8</v>
      </c>
      <c r="D68" s="20"/>
      <c r="E68" s="89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134</v>
      </c>
      <c r="C69" s="62">
        <v>4</v>
      </c>
      <c r="D69" s="63"/>
      <c r="E69" s="89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148</v>
      </c>
      <c r="C70" s="62">
        <v>1</v>
      </c>
      <c r="D70" s="63"/>
      <c r="E70" s="89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149</v>
      </c>
      <c r="C71" s="62">
        <v>1</v>
      </c>
      <c r="D71" s="63"/>
      <c r="E71" s="89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150</v>
      </c>
      <c r="C72" s="62">
        <v>1</v>
      </c>
      <c r="D72" s="63"/>
      <c r="E72" s="89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151</v>
      </c>
      <c r="C73" s="62">
        <v>1</v>
      </c>
      <c r="D73" s="63"/>
      <c r="E73" s="89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146</v>
      </c>
      <c r="C74" s="62">
        <v>1</v>
      </c>
      <c r="D74" s="63"/>
      <c r="E74" s="89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179</v>
      </c>
      <c r="C75" s="62">
        <v>1</v>
      </c>
      <c r="D75" s="63"/>
      <c r="E75" s="89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39</v>
      </c>
      <c r="C76" s="41">
        <f>C77+C79</f>
        <v>24</v>
      </c>
      <c r="D76" s="42"/>
      <c r="E76" s="88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8</v>
      </c>
      <c r="C77" s="1">
        <v>2</v>
      </c>
      <c r="D77" s="20"/>
      <c r="E77" s="89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40</v>
      </c>
      <c r="C78" s="1">
        <v>2</v>
      </c>
      <c r="D78" s="20"/>
      <c r="E78" s="89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8</v>
      </c>
      <c r="C79" s="1">
        <f>SUM(C80:C84)</f>
        <v>22</v>
      </c>
      <c r="D79" s="20"/>
      <c r="E79" s="89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41</v>
      </c>
      <c r="C80" s="1">
        <v>5</v>
      </c>
      <c r="D80" s="20"/>
      <c r="E80" s="89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42</v>
      </c>
      <c r="C81" s="1">
        <v>6</v>
      </c>
      <c r="D81" s="20"/>
      <c r="E81" s="89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133</v>
      </c>
      <c r="C82" s="62">
        <v>7</v>
      </c>
      <c r="D82" s="63"/>
      <c r="E82" s="89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135</v>
      </c>
      <c r="C83" s="62">
        <v>2</v>
      </c>
      <c r="D83" s="63"/>
      <c r="E83" s="89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43</v>
      </c>
      <c r="C84" s="1">
        <v>2</v>
      </c>
      <c r="D84" s="20"/>
      <c r="E84" s="89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152</v>
      </c>
      <c r="C85" s="41">
        <f>C86</f>
        <v>10</v>
      </c>
      <c r="D85" s="42"/>
      <c r="E85" s="88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8</v>
      </c>
      <c r="C86" s="1">
        <f>SUM(C87:C95)</f>
        <v>10</v>
      </c>
      <c r="D86" s="20"/>
      <c r="E86" s="89"/>
      <c r="F86" s="18"/>
      <c r="G86" s="19"/>
      <c r="H86" s="19"/>
      <c r="I86" s="19"/>
      <c r="J86" s="19"/>
    </row>
    <row r="87" spans="1:11" ht="15" customHeight="1" x14ac:dyDescent="0.25">
      <c r="A87" s="4">
        <v>3</v>
      </c>
      <c r="B87" s="9" t="s">
        <v>44</v>
      </c>
      <c r="C87" s="1">
        <v>1</v>
      </c>
      <c r="D87" s="20"/>
      <c r="E87" s="89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45</v>
      </c>
      <c r="C88" s="1">
        <v>1</v>
      </c>
      <c r="D88" s="20"/>
      <c r="E88" s="89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46</v>
      </c>
      <c r="C89" s="1">
        <v>2</v>
      </c>
      <c r="D89" s="20"/>
      <c r="E89" s="89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47</v>
      </c>
      <c r="C90" s="1">
        <v>1</v>
      </c>
      <c r="D90" s="20"/>
      <c r="E90" s="89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153</v>
      </c>
      <c r="C91" s="1">
        <v>1</v>
      </c>
      <c r="D91" s="20"/>
      <c r="E91" s="89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154</v>
      </c>
      <c r="C92" s="1">
        <v>1</v>
      </c>
      <c r="D92" s="20"/>
      <c r="E92" s="89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155</v>
      </c>
      <c r="C93" s="1">
        <v>1</v>
      </c>
      <c r="D93" s="20"/>
      <c r="E93" s="89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180</v>
      </c>
      <c r="C94" s="1">
        <v>1</v>
      </c>
      <c r="D94" s="20"/>
      <c r="E94" s="89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181</v>
      </c>
      <c r="C95" s="1">
        <v>1</v>
      </c>
      <c r="D95" s="20"/>
      <c r="E95" s="89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48</v>
      </c>
      <c r="C96" s="41">
        <f>C97</f>
        <v>5</v>
      </c>
      <c r="D96" s="42"/>
      <c r="E96" s="88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8</v>
      </c>
      <c r="C97" s="1">
        <f>SUM(C98:C100)</f>
        <v>5</v>
      </c>
      <c r="D97" s="20"/>
      <c r="E97" s="89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49</v>
      </c>
      <c r="C98" s="1">
        <v>2</v>
      </c>
      <c r="D98" s="20"/>
      <c r="E98" s="89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50</v>
      </c>
      <c r="C99" s="1">
        <v>2</v>
      </c>
      <c r="D99" s="20"/>
      <c r="E99" s="89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156</v>
      </c>
      <c r="C100" s="1">
        <v>1</v>
      </c>
      <c r="D100" s="20"/>
      <c r="E100" s="89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51</v>
      </c>
      <c r="C101" s="41">
        <f>C102+C104</f>
        <v>14</v>
      </c>
      <c r="D101" s="42"/>
      <c r="E101" s="88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8</v>
      </c>
      <c r="C102" s="1">
        <v>2</v>
      </c>
      <c r="D102" s="20"/>
      <c r="E102" s="89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52</v>
      </c>
      <c r="C103" s="1">
        <v>2</v>
      </c>
      <c r="D103" s="20"/>
      <c r="E103" s="89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8</v>
      </c>
      <c r="C104" s="1">
        <f>SUM(C105:C116)</f>
        <v>12</v>
      </c>
      <c r="D104" s="20"/>
      <c r="E104" s="89"/>
      <c r="F104" s="18"/>
      <c r="G104" s="19"/>
      <c r="H104" s="19"/>
      <c r="I104" s="19"/>
      <c r="J104" s="19"/>
    </row>
    <row r="105" spans="1:10" ht="30" x14ac:dyDescent="0.25">
      <c r="A105" s="4">
        <v>2</v>
      </c>
      <c r="B105" s="15" t="s">
        <v>53</v>
      </c>
      <c r="C105" s="1">
        <v>1</v>
      </c>
      <c r="D105" s="20"/>
      <c r="E105" s="89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192</v>
      </c>
      <c r="C106" s="1">
        <v>1</v>
      </c>
      <c r="D106" s="20"/>
      <c r="E106" s="89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90" t="s">
        <v>183</v>
      </c>
      <c r="C107" s="62">
        <v>1</v>
      </c>
      <c r="D107" s="63"/>
      <c r="E107" s="89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90" t="s">
        <v>184</v>
      </c>
      <c r="C108" s="62">
        <v>1</v>
      </c>
      <c r="D108" s="63"/>
      <c r="E108" s="89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90" t="s">
        <v>185</v>
      </c>
      <c r="C109" s="62">
        <v>1</v>
      </c>
      <c r="D109" s="63"/>
      <c r="E109" s="89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1" t="s">
        <v>191</v>
      </c>
      <c r="C110" s="62">
        <v>1</v>
      </c>
      <c r="D110" s="63"/>
      <c r="E110" s="89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1" t="s">
        <v>182</v>
      </c>
      <c r="C111" s="62">
        <v>1</v>
      </c>
      <c r="D111" s="63"/>
      <c r="E111" s="89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1" t="s">
        <v>186</v>
      </c>
      <c r="C112" s="62">
        <v>1</v>
      </c>
      <c r="D112" s="63"/>
      <c r="E112" s="89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1" t="s">
        <v>187</v>
      </c>
      <c r="C113" s="62">
        <v>1</v>
      </c>
      <c r="D113" s="63"/>
      <c r="E113" s="89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1" t="s">
        <v>188</v>
      </c>
      <c r="C114" s="62">
        <v>1</v>
      </c>
      <c r="D114" s="63"/>
      <c r="E114" s="89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1" t="s">
        <v>189</v>
      </c>
      <c r="C115" s="62">
        <v>1</v>
      </c>
      <c r="D115" s="63"/>
      <c r="E115" s="89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1" t="s">
        <v>190</v>
      </c>
      <c r="C116" s="62">
        <v>1</v>
      </c>
      <c r="D116" s="63"/>
      <c r="E116" s="89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157</v>
      </c>
      <c r="C117" s="41">
        <f>C118</f>
        <v>20</v>
      </c>
      <c r="D117" s="42"/>
      <c r="E117" s="88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8</v>
      </c>
      <c r="C118" s="1">
        <f>SUM(C119:C127)</f>
        <v>20</v>
      </c>
      <c r="D118" s="20"/>
      <c r="E118" s="89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54</v>
      </c>
      <c r="C119" s="1">
        <v>3</v>
      </c>
      <c r="D119" s="20"/>
      <c r="E119" s="89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55</v>
      </c>
      <c r="C120" s="1">
        <v>4</v>
      </c>
      <c r="D120" s="20"/>
      <c r="E120" s="89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56</v>
      </c>
      <c r="C121" s="1">
        <v>1</v>
      </c>
      <c r="D121" s="20"/>
      <c r="E121" s="89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57</v>
      </c>
      <c r="C122" s="1">
        <v>1</v>
      </c>
      <c r="D122" s="20"/>
      <c r="E122" s="89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58</v>
      </c>
      <c r="C123" s="1">
        <v>3</v>
      </c>
      <c r="D123" s="20"/>
      <c r="E123" s="89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59</v>
      </c>
      <c r="C124" s="1">
        <v>1</v>
      </c>
      <c r="D124" s="20"/>
      <c r="E124" s="89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158</v>
      </c>
      <c r="C125" s="1">
        <v>3</v>
      </c>
      <c r="D125" s="20"/>
      <c r="E125" s="89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159</v>
      </c>
      <c r="C126" s="1">
        <v>3</v>
      </c>
      <c r="D126" s="20"/>
      <c r="E126" s="89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160</v>
      </c>
      <c r="C127" s="1">
        <v>1</v>
      </c>
      <c r="D127" s="20"/>
      <c r="E127" s="89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121</v>
      </c>
      <c r="C128" s="41">
        <f>C129</f>
        <v>8</v>
      </c>
      <c r="D128" s="42"/>
      <c r="E128" s="88"/>
      <c r="F128" s="44"/>
      <c r="G128" s="45"/>
      <c r="H128" s="45"/>
      <c r="I128" s="45"/>
      <c r="J128" s="45"/>
    </row>
    <row r="129" spans="1:10" ht="30" x14ac:dyDescent="0.25">
      <c r="A129" s="81"/>
      <c r="B129" s="82" t="s">
        <v>8</v>
      </c>
      <c r="C129" s="62">
        <f>SUM(C130:C134)</f>
        <v>8</v>
      </c>
      <c r="D129" s="63"/>
      <c r="E129" s="89"/>
      <c r="F129" s="64"/>
      <c r="G129" s="65"/>
      <c r="H129" s="65"/>
      <c r="I129" s="19"/>
      <c r="J129" s="19"/>
    </row>
    <row r="130" spans="1:10" x14ac:dyDescent="0.25">
      <c r="A130" s="70">
        <v>1</v>
      </c>
      <c r="B130" s="90" t="s">
        <v>161</v>
      </c>
      <c r="C130" s="62">
        <v>2</v>
      </c>
      <c r="D130" s="63"/>
      <c r="E130" s="89"/>
      <c r="F130" s="64"/>
      <c r="G130" s="65"/>
      <c r="H130" s="65"/>
      <c r="I130" s="19"/>
      <c r="J130" s="19"/>
    </row>
    <row r="131" spans="1:10" x14ac:dyDescent="0.25">
      <c r="A131" s="70">
        <v>2</v>
      </c>
      <c r="B131" s="90" t="s">
        <v>162</v>
      </c>
      <c r="C131" s="62">
        <v>2</v>
      </c>
      <c r="D131" s="63"/>
      <c r="E131" s="89"/>
      <c r="F131" s="64"/>
      <c r="G131" s="65"/>
      <c r="H131" s="65"/>
      <c r="I131" s="19"/>
      <c r="J131" s="19"/>
    </row>
    <row r="132" spans="1:10" x14ac:dyDescent="0.25">
      <c r="A132" s="70">
        <v>3</v>
      </c>
      <c r="B132" s="90" t="s">
        <v>163</v>
      </c>
      <c r="C132" s="62">
        <v>1</v>
      </c>
      <c r="D132" s="63"/>
      <c r="E132" s="89"/>
      <c r="F132" s="64"/>
      <c r="G132" s="65"/>
      <c r="H132" s="65"/>
      <c r="I132" s="19"/>
      <c r="J132" s="19"/>
    </row>
    <row r="133" spans="1:10" x14ac:dyDescent="0.25">
      <c r="A133" s="91">
        <v>4</v>
      </c>
      <c r="B133" s="71" t="s">
        <v>164</v>
      </c>
      <c r="C133" s="62">
        <v>1</v>
      </c>
      <c r="D133" s="63"/>
      <c r="E133" s="89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193</v>
      </c>
      <c r="C134" s="62">
        <v>2</v>
      </c>
      <c r="D134" s="63"/>
      <c r="E134" s="89"/>
      <c r="F134" s="64"/>
      <c r="G134" s="65"/>
      <c r="H134" s="65"/>
      <c r="I134" s="19"/>
      <c r="J134" s="19"/>
    </row>
    <row r="135" spans="1:10" s="38" customFormat="1" ht="23.25" customHeight="1" x14ac:dyDescent="0.2">
      <c r="A135" s="114" t="s">
        <v>60</v>
      </c>
      <c r="B135" s="115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6" t="s">
        <v>61</v>
      </c>
      <c r="B136" s="117"/>
      <c r="C136" s="117"/>
      <c r="D136" s="117"/>
      <c r="E136" s="117"/>
      <c r="F136" s="117"/>
      <c r="G136" s="117"/>
      <c r="H136" s="117"/>
      <c r="I136" s="117"/>
      <c r="J136" s="118"/>
    </row>
    <row r="137" spans="1:10" s="34" customFormat="1" ht="63" x14ac:dyDescent="0.25">
      <c r="A137" s="25" t="s">
        <v>0</v>
      </c>
      <c r="B137" s="26" t="s">
        <v>62</v>
      </c>
      <c r="C137" s="26" t="s">
        <v>63</v>
      </c>
      <c r="D137" s="26" t="s">
        <v>2</v>
      </c>
      <c r="E137" s="26" t="s">
        <v>3</v>
      </c>
      <c r="F137" s="26" t="s">
        <v>108</v>
      </c>
      <c r="G137" s="26" t="s">
        <v>5</v>
      </c>
      <c r="H137" s="26" t="s">
        <v>6</v>
      </c>
      <c r="I137" s="59" t="s">
        <v>140</v>
      </c>
      <c r="J137" s="59" t="s">
        <v>141</v>
      </c>
    </row>
    <row r="138" spans="1:10" s="46" customFormat="1" ht="78.75" customHeight="1" x14ac:dyDescent="0.2">
      <c r="A138" s="103" t="s">
        <v>101</v>
      </c>
      <c r="B138" s="103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64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64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96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65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93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94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90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11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66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95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67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92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91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165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166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81" customHeight="1" x14ac:dyDescent="0.2">
      <c r="A154" s="103" t="s">
        <v>109</v>
      </c>
      <c r="B154" s="103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68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69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167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168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169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170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194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195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" x14ac:dyDescent="0.25">
      <c r="A163" s="1"/>
      <c r="B163" s="61" t="s">
        <v>196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78.75" customHeight="1" x14ac:dyDescent="0.2">
      <c r="A164" s="103" t="s">
        <v>110</v>
      </c>
      <c r="B164" s="103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70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71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72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73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74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71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76.5" customHeight="1" x14ac:dyDescent="0.2">
      <c r="A171" s="103" t="s">
        <v>111</v>
      </c>
      <c r="B171" s="103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75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76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77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78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79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03" t="s">
        <v>112</v>
      </c>
      <c r="B177" s="103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131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132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80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04" t="s">
        <v>113</v>
      </c>
      <c r="B181" s="104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81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82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107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118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1" customHeight="1" x14ac:dyDescent="0.2">
      <c r="A186" s="103" t="s">
        <v>114</v>
      </c>
      <c r="B186" s="103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130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97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98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99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100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119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84" customHeight="1" x14ac:dyDescent="0.2">
      <c r="A193" s="103" t="s">
        <v>115</v>
      </c>
      <c r="B193" s="103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83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171</v>
      </c>
      <c r="C195" s="92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78" customHeight="1" x14ac:dyDescent="0.2">
      <c r="A196" s="105" t="s">
        <v>116</v>
      </c>
      <c r="B196" s="106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103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84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104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105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85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86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3">
        <v>8</v>
      </c>
      <c r="B203" s="94" t="s">
        <v>172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76.5" customHeight="1" x14ac:dyDescent="0.25">
      <c r="A204" s="105" t="s">
        <v>122</v>
      </c>
      <c r="B204" s="106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123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124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125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126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127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128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129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5">
        <v>8</v>
      </c>
      <c r="B212" s="77" t="s">
        <v>173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07" t="s">
        <v>87</v>
      </c>
      <c r="B213" s="108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09"/>
      <c r="B214" s="109"/>
      <c r="C214" s="109"/>
      <c r="D214" s="109"/>
      <c r="E214" s="109"/>
      <c r="F214" s="109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10"/>
      <c r="B215" s="110"/>
      <c r="C215" s="110"/>
      <c r="D215" s="110"/>
      <c r="E215" s="110"/>
      <c r="F215" s="110"/>
      <c r="J215" s="57"/>
    </row>
    <row r="216" spans="1:10" ht="15.75" x14ac:dyDescent="0.25">
      <c r="B216" s="102"/>
      <c r="C216" s="111"/>
      <c r="D216" s="111"/>
      <c r="E216" s="96"/>
      <c r="H216" s="97"/>
      <c r="I216" s="97"/>
      <c r="J216" s="54"/>
    </row>
    <row r="217" spans="1:10" ht="15.75" x14ac:dyDescent="0.25">
      <c r="B217" s="86"/>
      <c r="C217" s="87"/>
      <c r="D217" s="87"/>
      <c r="E217" s="96"/>
      <c r="H217" s="102"/>
      <c r="I217" s="102"/>
      <c r="J217" s="102"/>
    </row>
    <row r="218" spans="1:10" ht="15.75" x14ac:dyDescent="0.25">
      <c r="B218" s="55"/>
      <c r="D218" s="52"/>
      <c r="E218" s="96"/>
      <c r="H218" s="53"/>
      <c r="I218"/>
      <c r="J218"/>
    </row>
    <row r="226" spans="6:12" x14ac:dyDescent="0.25">
      <c r="K226" s="98"/>
      <c r="L226" s="98"/>
    </row>
    <row r="227" spans="6:12" x14ac:dyDescent="0.25">
      <c r="F227" s="99"/>
      <c r="K227" s="100"/>
      <c r="L227" s="98"/>
    </row>
  </sheetData>
  <mergeCells count="18">
    <mergeCell ref="A154:B154"/>
    <mergeCell ref="G2:J5"/>
    <mergeCell ref="A10:J11"/>
    <mergeCell ref="A135:B135"/>
    <mergeCell ref="A136:J136"/>
    <mergeCell ref="A138:B138"/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</mergeCells>
  <pageMargins left="0.70866141732283472" right="0.70866141732283472" top="0.74803149606299213" bottom="0.74803149606299213" header="0.31496062992125984" footer="0.31496062992125984"/>
  <pageSetup paperSize="9" scale="60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view="pageBreakPreview" topLeftCell="A217" zoomScale="85" zoomScaleNormal="100" zoomScaleSheetLayoutView="85" workbookViewId="0">
      <selection activeCell="E286" sqref="E286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12"/>
      <c r="H2" s="112"/>
      <c r="I2" s="112"/>
      <c r="J2" s="112"/>
    </row>
    <row r="3" spans="1:10" ht="15.75" customHeight="1" x14ac:dyDescent="0.25">
      <c r="G3" s="112"/>
      <c r="H3" s="112"/>
      <c r="I3" s="112"/>
      <c r="J3" s="112"/>
    </row>
    <row r="4" spans="1:10" ht="15.75" customHeight="1" x14ac:dyDescent="0.25">
      <c r="G4" s="112"/>
      <c r="H4" s="112"/>
      <c r="I4" s="112"/>
      <c r="J4" s="112"/>
    </row>
    <row r="5" spans="1:10" ht="27" customHeight="1" x14ac:dyDescent="0.25">
      <c r="G5" s="112"/>
      <c r="H5" s="112"/>
      <c r="I5" s="112"/>
      <c r="J5" s="112"/>
    </row>
    <row r="6" spans="1:10" ht="15.75" customHeight="1" x14ac:dyDescent="0.25">
      <c r="I6" s="84"/>
      <c r="J6" s="84"/>
    </row>
    <row r="7" spans="1:10" ht="18.75" x14ac:dyDescent="0.3">
      <c r="H7" s="58"/>
      <c r="I7" s="58"/>
      <c r="J7" s="72" t="s">
        <v>117</v>
      </c>
    </row>
    <row r="8" spans="1:10" ht="18.75" x14ac:dyDescent="0.3">
      <c r="H8" s="58"/>
      <c r="I8" s="58"/>
      <c r="J8" s="72" t="s">
        <v>175</v>
      </c>
    </row>
    <row r="9" spans="1:10" ht="15.75" x14ac:dyDescent="0.25">
      <c r="J9" s="51"/>
    </row>
    <row r="10" spans="1:10" ht="15" customHeight="1" x14ac:dyDescent="0.25">
      <c r="A10" s="113" t="s">
        <v>197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0" ht="25.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25.5" customHeight="1" x14ac:dyDescent="0.35">
      <c r="A12" s="85"/>
      <c r="B12" s="85"/>
      <c r="C12" s="85"/>
      <c r="D12" s="85"/>
      <c r="E12" s="85"/>
      <c r="F12" s="85"/>
      <c r="G12" s="85"/>
      <c r="H12" s="85"/>
      <c r="I12" s="85"/>
      <c r="J12" s="83" t="s">
        <v>142</v>
      </c>
    </row>
    <row r="13" spans="1:10" s="8" customFormat="1" ht="63" x14ac:dyDescent="0.25">
      <c r="A13" s="25" t="s">
        <v>0</v>
      </c>
      <c r="B13" s="26" t="s">
        <v>1</v>
      </c>
      <c r="C13" s="26" t="s">
        <v>102</v>
      </c>
      <c r="D13" s="26" t="s">
        <v>2</v>
      </c>
      <c r="E13" s="26" t="s">
        <v>3</v>
      </c>
      <c r="F13" s="26" t="s">
        <v>4</v>
      </c>
      <c r="G13" s="26" t="s">
        <v>5</v>
      </c>
      <c r="H13" s="26" t="s">
        <v>6</v>
      </c>
      <c r="I13" s="59" t="s">
        <v>140</v>
      </c>
      <c r="J13" s="59" t="s">
        <v>141</v>
      </c>
    </row>
    <row r="14" spans="1:10" s="46" customFormat="1" ht="19.5" customHeight="1" x14ac:dyDescent="0.2">
      <c r="A14" s="47"/>
      <c r="B14" s="40" t="s">
        <v>7</v>
      </c>
      <c r="C14" s="41">
        <f>C15+C17</f>
        <v>35</v>
      </c>
      <c r="D14" s="42"/>
      <c r="E14" s="88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8</v>
      </c>
      <c r="C15" s="62">
        <v>2</v>
      </c>
      <c r="D15" s="63"/>
      <c r="E15" s="89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120</v>
      </c>
      <c r="C16" s="62">
        <v>2</v>
      </c>
      <c r="D16" s="63"/>
      <c r="E16" s="89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8</v>
      </c>
      <c r="C17" s="1">
        <f>SUM(C18:C33)</f>
        <v>33</v>
      </c>
      <c r="D17" s="20"/>
      <c r="E17" s="89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9</v>
      </c>
      <c r="C18" s="1">
        <v>3</v>
      </c>
      <c r="D18" s="20"/>
      <c r="E18" s="89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10</v>
      </c>
      <c r="C19" s="1">
        <v>4</v>
      </c>
      <c r="D19" s="20"/>
      <c r="E19" s="89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11</v>
      </c>
      <c r="C20" s="1">
        <v>2</v>
      </c>
      <c r="D20" s="20"/>
      <c r="E20" s="89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12</v>
      </c>
      <c r="C21" s="1">
        <v>2</v>
      </c>
      <c r="D21" s="20"/>
      <c r="E21" s="89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13</v>
      </c>
      <c r="C22" s="1">
        <v>4</v>
      </c>
      <c r="D22" s="20"/>
      <c r="E22" s="89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14</v>
      </c>
      <c r="C23" s="1">
        <v>2</v>
      </c>
      <c r="D23" s="20"/>
      <c r="E23" s="89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15</v>
      </c>
      <c r="C24" s="1">
        <v>2</v>
      </c>
      <c r="D24" s="20"/>
      <c r="E24" s="89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16</v>
      </c>
      <c r="C25" s="1">
        <v>2</v>
      </c>
      <c r="D25" s="20"/>
      <c r="E25" s="89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17</v>
      </c>
      <c r="C26" s="1">
        <v>1</v>
      </c>
      <c r="D26" s="20"/>
      <c r="E26" s="89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18</v>
      </c>
      <c r="C27" s="1">
        <v>1</v>
      </c>
      <c r="D27" s="20"/>
      <c r="E27" s="89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19</v>
      </c>
      <c r="C28" s="1">
        <v>2</v>
      </c>
      <c r="D28" s="20"/>
      <c r="E28" s="89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20</v>
      </c>
      <c r="C29" s="1">
        <v>3</v>
      </c>
      <c r="D29" s="20"/>
      <c r="E29" s="89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21</v>
      </c>
      <c r="C30" s="1">
        <v>1</v>
      </c>
      <c r="D30" s="20"/>
      <c r="E30" s="89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138</v>
      </c>
      <c r="C31" s="62">
        <v>2</v>
      </c>
      <c r="D31" s="63"/>
      <c r="E31" s="89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139</v>
      </c>
      <c r="C32" s="62">
        <v>1</v>
      </c>
      <c r="D32" s="63"/>
      <c r="E32" s="89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143</v>
      </c>
      <c r="C33" s="62">
        <v>1</v>
      </c>
      <c r="D33" s="63"/>
      <c r="E33" s="89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22</v>
      </c>
      <c r="C34" s="41">
        <f>C35</f>
        <v>20</v>
      </c>
      <c r="D34" s="42"/>
      <c r="E34" s="88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8</v>
      </c>
      <c r="C35" s="1">
        <f>SUM(C36:C43)</f>
        <v>20</v>
      </c>
      <c r="D35" s="20"/>
      <c r="E35" s="89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23</v>
      </c>
      <c r="C36" s="1">
        <v>4</v>
      </c>
      <c r="D36" s="20"/>
      <c r="E36" s="89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24</v>
      </c>
      <c r="C37" s="1">
        <v>6</v>
      </c>
      <c r="D37" s="20"/>
      <c r="E37" s="89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25</v>
      </c>
      <c r="C38" s="1">
        <v>1</v>
      </c>
      <c r="D38" s="20"/>
      <c r="E38" s="89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26</v>
      </c>
      <c r="C39" s="1">
        <v>4</v>
      </c>
      <c r="D39" s="20"/>
      <c r="E39" s="89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144</v>
      </c>
      <c r="C40" s="1">
        <v>2</v>
      </c>
      <c r="D40" s="20"/>
      <c r="E40" s="89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178</v>
      </c>
      <c r="C41" s="1">
        <v>1</v>
      </c>
      <c r="D41" s="20"/>
      <c r="E41" s="89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177</v>
      </c>
      <c r="C42" s="1">
        <v>1</v>
      </c>
      <c r="D42" s="20"/>
      <c r="E42" s="89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176</v>
      </c>
      <c r="C43" s="1">
        <v>1</v>
      </c>
      <c r="D43" s="20"/>
      <c r="E43" s="89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27</v>
      </c>
      <c r="C44" s="41">
        <f>C45+C47</f>
        <v>3</v>
      </c>
      <c r="D44" s="42"/>
      <c r="E44" s="88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8</v>
      </c>
      <c r="C45" s="1">
        <f>SUM(C46)</f>
        <v>2</v>
      </c>
      <c r="D45" s="20"/>
      <c r="E45" s="89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28</v>
      </c>
      <c r="C46" s="1">
        <v>2</v>
      </c>
      <c r="D46" s="20"/>
      <c r="E46" s="89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8</v>
      </c>
      <c r="C47" s="1">
        <f>SUM(C48)</f>
        <v>1</v>
      </c>
      <c r="D47" s="20"/>
      <c r="E47" s="89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136</v>
      </c>
      <c r="C48" s="62">
        <v>1</v>
      </c>
      <c r="D48" s="63"/>
      <c r="E48" s="89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29</v>
      </c>
      <c r="C49" s="41">
        <f>C50+C52</f>
        <v>35</v>
      </c>
      <c r="D49" s="42"/>
      <c r="E49" s="88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8</v>
      </c>
      <c r="C50" s="1">
        <v>2</v>
      </c>
      <c r="D50" s="20"/>
      <c r="E50" s="89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30</v>
      </c>
      <c r="C51" s="1">
        <v>2</v>
      </c>
      <c r="D51" s="20"/>
      <c r="E51" s="89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8</v>
      </c>
      <c r="C52" s="1">
        <f>SUM(C53:C65)</f>
        <v>33</v>
      </c>
      <c r="D52" s="20"/>
      <c r="E52" s="89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31</v>
      </c>
      <c r="C53" s="1">
        <v>2</v>
      </c>
      <c r="D53" s="20"/>
      <c r="E53" s="89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32</v>
      </c>
      <c r="C54" s="1">
        <v>1</v>
      </c>
      <c r="D54" s="20"/>
      <c r="E54" s="89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89</v>
      </c>
      <c r="C55" s="1">
        <v>2</v>
      </c>
      <c r="D55" s="20"/>
      <c r="E55" s="89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88</v>
      </c>
      <c r="C56" s="1">
        <v>1</v>
      </c>
      <c r="D56" s="20"/>
      <c r="E56" s="89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33</v>
      </c>
      <c r="C57" s="1">
        <v>3</v>
      </c>
      <c r="D57" s="20"/>
      <c r="E57" s="89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34</v>
      </c>
      <c r="C58" s="1">
        <v>4</v>
      </c>
      <c r="D58" s="20"/>
      <c r="E58" s="89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35</v>
      </c>
      <c r="C59" s="1">
        <v>6</v>
      </c>
      <c r="D59" s="20"/>
      <c r="E59" s="89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36</v>
      </c>
      <c r="C60" s="1">
        <v>3</v>
      </c>
      <c r="D60" s="20"/>
      <c r="E60" s="89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37</v>
      </c>
      <c r="C61" s="1">
        <v>6</v>
      </c>
      <c r="D61" s="20"/>
      <c r="E61" s="89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146</v>
      </c>
      <c r="C62" s="1">
        <v>1</v>
      </c>
      <c r="D62" s="20"/>
      <c r="E62" s="89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147</v>
      </c>
      <c r="C63" s="1">
        <v>2</v>
      </c>
      <c r="D63" s="20"/>
      <c r="E63" s="89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137</v>
      </c>
      <c r="C64" s="1">
        <v>1</v>
      </c>
      <c r="D64" s="20"/>
      <c r="E64" s="89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145</v>
      </c>
      <c r="C65" s="1">
        <v>1</v>
      </c>
      <c r="D65" s="20"/>
      <c r="E65" s="89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38</v>
      </c>
      <c r="C66" s="41">
        <f>C67</f>
        <v>18</v>
      </c>
      <c r="D66" s="42"/>
      <c r="E66" s="88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8</v>
      </c>
      <c r="C67" s="1">
        <f>SUM(C68:C75)</f>
        <v>18</v>
      </c>
      <c r="D67" s="20"/>
      <c r="E67" s="89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106</v>
      </c>
      <c r="C68" s="1">
        <v>8</v>
      </c>
      <c r="D68" s="20"/>
      <c r="E68" s="89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134</v>
      </c>
      <c r="C69" s="62">
        <v>4</v>
      </c>
      <c r="D69" s="63"/>
      <c r="E69" s="89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148</v>
      </c>
      <c r="C70" s="62">
        <v>1</v>
      </c>
      <c r="D70" s="63"/>
      <c r="E70" s="89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149</v>
      </c>
      <c r="C71" s="62">
        <v>1</v>
      </c>
      <c r="D71" s="63"/>
      <c r="E71" s="89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150</v>
      </c>
      <c r="C72" s="62">
        <v>1</v>
      </c>
      <c r="D72" s="63"/>
      <c r="E72" s="89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151</v>
      </c>
      <c r="C73" s="62">
        <v>1</v>
      </c>
      <c r="D73" s="63"/>
      <c r="E73" s="89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146</v>
      </c>
      <c r="C74" s="62">
        <v>1</v>
      </c>
      <c r="D74" s="63"/>
      <c r="E74" s="89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179</v>
      </c>
      <c r="C75" s="62">
        <v>1</v>
      </c>
      <c r="D75" s="63"/>
      <c r="E75" s="89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39</v>
      </c>
      <c r="C76" s="41">
        <f>C77+C79</f>
        <v>24</v>
      </c>
      <c r="D76" s="42"/>
      <c r="E76" s="88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8</v>
      </c>
      <c r="C77" s="1">
        <v>2</v>
      </c>
      <c r="D77" s="20"/>
      <c r="E77" s="89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40</v>
      </c>
      <c r="C78" s="1">
        <v>2</v>
      </c>
      <c r="D78" s="20"/>
      <c r="E78" s="89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8</v>
      </c>
      <c r="C79" s="1">
        <f>SUM(C80:C84)</f>
        <v>22</v>
      </c>
      <c r="D79" s="20"/>
      <c r="E79" s="89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41</v>
      </c>
      <c r="C80" s="1">
        <v>5</v>
      </c>
      <c r="D80" s="20"/>
      <c r="E80" s="89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42</v>
      </c>
      <c r="C81" s="1">
        <v>6</v>
      </c>
      <c r="D81" s="20"/>
      <c r="E81" s="89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133</v>
      </c>
      <c r="C82" s="62">
        <v>7</v>
      </c>
      <c r="D82" s="63"/>
      <c r="E82" s="89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135</v>
      </c>
      <c r="C83" s="62">
        <v>2</v>
      </c>
      <c r="D83" s="63"/>
      <c r="E83" s="89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43</v>
      </c>
      <c r="C84" s="1">
        <v>2</v>
      </c>
      <c r="D84" s="20"/>
      <c r="E84" s="89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152</v>
      </c>
      <c r="C85" s="41">
        <f>C86</f>
        <v>10</v>
      </c>
      <c r="D85" s="42"/>
      <c r="E85" s="88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8</v>
      </c>
      <c r="C86" s="1">
        <f>SUM(C87:C95)</f>
        <v>10</v>
      </c>
      <c r="D86" s="20"/>
      <c r="E86" s="89"/>
      <c r="F86" s="18"/>
      <c r="G86" s="19"/>
      <c r="H86" s="19"/>
      <c r="I86" s="19"/>
      <c r="J86" s="19"/>
    </row>
    <row r="87" spans="1:11" ht="15" customHeight="1" x14ac:dyDescent="0.25">
      <c r="A87" s="4">
        <v>3</v>
      </c>
      <c r="B87" s="9" t="s">
        <v>44</v>
      </c>
      <c r="C87" s="1">
        <v>1</v>
      </c>
      <c r="D87" s="20"/>
      <c r="E87" s="89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45</v>
      </c>
      <c r="C88" s="1">
        <v>1</v>
      </c>
      <c r="D88" s="20"/>
      <c r="E88" s="89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46</v>
      </c>
      <c r="C89" s="1">
        <v>2</v>
      </c>
      <c r="D89" s="20"/>
      <c r="E89" s="89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47</v>
      </c>
      <c r="C90" s="1">
        <v>1</v>
      </c>
      <c r="D90" s="20"/>
      <c r="E90" s="89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153</v>
      </c>
      <c r="C91" s="1">
        <v>1</v>
      </c>
      <c r="D91" s="20"/>
      <c r="E91" s="89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154</v>
      </c>
      <c r="C92" s="1">
        <v>1</v>
      </c>
      <c r="D92" s="20"/>
      <c r="E92" s="89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155</v>
      </c>
      <c r="C93" s="1">
        <v>1</v>
      </c>
      <c r="D93" s="20"/>
      <c r="E93" s="89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180</v>
      </c>
      <c r="C94" s="1">
        <v>1</v>
      </c>
      <c r="D94" s="20"/>
      <c r="E94" s="89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181</v>
      </c>
      <c r="C95" s="1">
        <v>1</v>
      </c>
      <c r="D95" s="20"/>
      <c r="E95" s="89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48</v>
      </c>
      <c r="C96" s="41">
        <f>C97</f>
        <v>5</v>
      </c>
      <c r="D96" s="42"/>
      <c r="E96" s="88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8</v>
      </c>
      <c r="C97" s="1">
        <f>SUM(C98:C100)</f>
        <v>5</v>
      </c>
      <c r="D97" s="20"/>
      <c r="E97" s="89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49</v>
      </c>
      <c r="C98" s="1">
        <v>2</v>
      </c>
      <c r="D98" s="20"/>
      <c r="E98" s="89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50</v>
      </c>
      <c r="C99" s="1">
        <v>2</v>
      </c>
      <c r="D99" s="20"/>
      <c r="E99" s="89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156</v>
      </c>
      <c r="C100" s="1">
        <v>1</v>
      </c>
      <c r="D100" s="20"/>
      <c r="E100" s="89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51</v>
      </c>
      <c r="C101" s="41">
        <f>C102+C104</f>
        <v>14</v>
      </c>
      <c r="D101" s="42"/>
      <c r="E101" s="88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8</v>
      </c>
      <c r="C102" s="1">
        <v>2</v>
      </c>
      <c r="D102" s="20"/>
      <c r="E102" s="89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52</v>
      </c>
      <c r="C103" s="1">
        <v>2</v>
      </c>
      <c r="D103" s="20"/>
      <c r="E103" s="89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8</v>
      </c>
      <c r="C104" s="1">
        <f>SUM(C105:C116)</f>
        <v>12</v>
      </c>
      <c r="D104" s="20"/>
      <c r="E104" s="89"/>
      <c r="F104" s="18"/>
      <c r="G104" s="19"/>
      <c r="H104" s="19"/>
      <c r="I104" s="19"/>
      <c r="J104" s="19"/>
    </row>
    <row r="105" spans="1:10" ht="30" x14ac:dyDescent="0.25">
      <c r="A105" s="4">
        <v>2</v>
      </c>
      <c r="B105" s="15" t="s">
        <v>53</v>
      </c>
      <c r="C105" s="1">
        <v>1</v>
      </c>
      <c r="D105" s="20"/>
      <c r="E105" s="89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192</v>
      </c>
      <c r="C106" s="1">
        <v>1</v>
      </c>
      <c r="D106" s="20"/>
      <c r="E106" s="89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90" t="s">
        <v>183</v>
      </c>
      <c r="C107" s="62">
        <v>1</v>
      </c>
      <c r="D107" s="63"/>
      <c r="E107" s="89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90" t="s">
        <v>184</v>
      </c>
      <c r="C108" s="62">
        <v>1</v>
      </c>
      <c r="D108" s="63"/>
      <c r="E108" s="89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90" t="s">
        <v>185</v>
      </c>
      <c r="C109" s="62">
        <v>1</v>
      </c>
      <c r="D109" s="63"/>
      <c r="E109" s="89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1" t="s">
        <v>191</v>
      </c>
      <c r="C110" s="62">
        <v>1</v>
      </c>
      <c r="D110" s="63"/>
      <c r="E110" s="89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1" t="s">
        <v>182</v>
      </c>
      <c r="C111" s="62">
        <v>1</v>
      </c>
      <c r="D111" s="63"/>
      <c r="E111" s="89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1" t="s">
        <v>186</v>
      </c>
      <c r="C112" s="62">
        <v>1</v>
      </c>
      <c r="D112" s="63"/>
      <c r="E112" s="89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1" t="s">
        <v>187</v>
      </c>
      <c r="C113" s="62">
        <v>1</v>
      </c>
      <c r="D113" s="63"/>
      <c r="E113" s="89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1" t="s">
        <v>188</v>
      </c>
      <c r="C114" s="62">
        <v>1</v>
      </c>
      <c r="D114" s="63"/>
      <c r="E114" s="89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1" t="s">
        <v>189</v>
      </c>
      <c r="C115" s="62">
        <v>1</v>
      </c>
      <c r="D115" s="63"/>
      <c r="E115" s="89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1" t="s">
        <v>190</v>
      </c>
      <c r="C116" s="62">
        <v>1</v>
      </c>
      <c r="D116" s="63"/>
      <c r="E116" s="89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157</v>
      </c>
      <c r="C117" s="41">
        <f>C118</f>
        <v>20</v>
      </c>
      <c r="D117" s="42"/>
      <c r="E117" s="88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8</v>
      </c>
      <c r="C118" s="1">
        <f>SUM(C119:C127)</f>
        <v>20</v>
      </c>
      <c r="D118" s="20"/>
      <c r="E118" s="89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54</v>
      </c>
      <c r="C119" s="1">
        <v>3</v>
      </c>
      <c r="D119" s="20"/>
      <c r="E119" s="89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55</v>
      </c>
      <c r="C120" s="1">
        <v>4</v>
      </c>
      <c r="D120" s="20"/>
      <c r="E120" s="89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56</v>
      </c>
      <c r="C121" s="1">
        <v>1</v>
      </c>
      <c r="D121" s="20"/>
      <c r="E121" s="89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57</v>
      </c>
      <c r="C122" s="1">
        <v>1</v>
      </c>
      <c r="D122" s="20"/>
      <c r="E122" s="89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58</v>
      </c>
      <c r="C123" s="1">
        <v>3</v>
      </c>
      <c r="D123" s="20"/>
      <c r="E123" s="89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59</v>
      </c>
      <c r="C124" s="1">
        <v>1</v>
      </c>
      <c r="D124" s="20"/>
      <c r="E124" s="89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158</v>
      </c>
      <c r="C125" s="1">
        <v>3</v>
      </c>
      <c r="D125" s="20"/>
      <c r="E125" s="89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159</v>
      </c>
      <c r="C126" s="1">
        <v>3</v>
      </c>
      <c r="D126" s="20"/>
      <c r="E126" s="89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160</v>
      </c>
      <c r="C127" s="1">
        <v>1</v>
      </c>
      <c r="D127" s="20"/>
      <c r="E127" s="89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121</v>
      </c>
      <c r="C128" s="41">
        <f>C129</f>
        <v>8</v>
      </c>
      <c r="D128" s="42"/>
      <c r="E128" s="88"/>
      <c r="F128" s="44"/>
      <c r="G128" s="45"/>
      <c r="H128" s="45"/>
      <c r="I128" s="45"/>
      <c r="J128" s="45"/>
    </row>
    <row r="129" spans="1:10" ht="30" x14ac:dyDescent="0.25">
      <c r="A129" s="81"/>
      <c r="B129" s="82" t="s">
        <v>8</v>
      </c>
      <c r="C129" s="62">
        <f>SUM(C130:C134)</f>
        <v>8</v>
      </c>
      <c r="D129" s="63"/>
      <c r="E129" s="89"/>
      <c r="F129" s="64"/>
      <c r="G129" s="65"/>
      <c r="H129" s="65"/>
      <c r="I129" s="19"/>
      <c r="J129" s="19"/>
    </row>
    <row r="130" spans="1:10" x14ac:dyDescent="0.25">
      <c r="A130" s="70">
        <v>1</v>
      </c>
      <c r="B130" s="90" t="s">
        <v>161</v>
      </c>
      <c r="C130" s="62">
        <v>2</v>
      </c>
      <c r="D130" s="63"/>
      <c r="E130" s="89"/>
      <c r="F130" s="64"/>
      <c r="G130" s="65"/>
      <c r="H130" s="65"/>
      <c r="I130" s="19"/>
      <c r="J130" s="19"/>
    </row>
    <row r="131" spans="1:10" x14ac:dyDescent="0.25">
      <c r="A131" s="70">
        <v>2</v>
      </c>
      <c r="B131" s="90" t="s">
        <v>162</v>
      </c>
      <c r="C131" s="62">
        <v>2</v>
      </c>
      <c r="D131" s="63"/>
      <c r="E131" s="89"/>
      <c r="F131" s="64"/>
      <c r="G131" s="65"/>
      <c r="H131" s="65"/>
      <c r="I131" s="19"/>
      <c r="J131" s="19"/>
    </row>
    <row r="132" spans="1:10" x14ac:dyDescent="0.25">
      <c r="A132" s="70">
        <v>3</v>
      </c>
      <c r="B132" s="90" t="s">
        <v>163</v>
      </c>
      <c r="C132" s="62">
        <v>1</v>
      </c>
      <c r="D132" s="63"/>
      <c r="E132" s="89"/>
      <c r="F132" s="64"/>
      <c r="G132" s="65"/>
      <c r="H132" s="65"/>
      <c r="I132" s="19"/>
      <c r="J132" s="19"/>
    </row>
    <row r="133" spans="1:10" x14ac:dyDescent="0.25">
      <c r="A133" s="91">
        <v>4</v>
      </c>
      <c r="B133" s="71" t="s">
        <v>164</v>
      </c>
      <c r="C133" s="62">
        <v>1</v>
      </c>
      <c r="D133" s="63"/>
      <c r="E133" s="89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193</v>
      </c>
      <c r="C134" s="62">
        <v>2</v>
      </c>
      <c r="D134" s="63"/>
      <c r="E134" s="89"/>
      <c r="F134" s="64"/>
      <c r="G134" s="65"/>
      <c r="H134" s="65"/>
      <c r="I134" s="19"/>
      <c r="J134" s="19"/>
    </row>
    <row r="135" spans="1:10" s="38" customFormat="1" ht="23.25" customHeight="1" x14ac:dyDescent="0.2">
      <c r="A135" s="114" t="s">
        <v>60</v>
      </c>
      <c r="B135" s="115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6" t="s">
        <v>61</v>
      </c>
      <c r="B136" s="117"/>
      <c r="C136" s="117"/>
      <c r="D136" s="117"/>
      <c r="E136" s="117"/>
      <c r="F136" s="117"/>
      <c r="G136" s="117"/>
      <c r="H136" s="117"/>
      <c r="I136" s="117"/>
      <c r="J136" s="118"/>
    </row>
    <row r="137" spans="1:10" s="34" customFormat="1" ht="63" x14ac:dyDescent="0.25">
      <c r="A137" s="25" t="s">
        <v>0</v>
      </c>
      <c r="B137" s="26" t="s">
        <v>62</v>
      </c>
      <c r="C137" s="26" t="s">
        <v>63</v>
      </c>
      <c r="D137" s="26" t="s">
        <v>2</v>
      </c>
      <c r="E137" s="26" t="s">
        <v>3</v>
      </c>
      <c r="F137" s="26" t="s">
        <v>108</v>
      </c>
      <c r="G137" s="26" t="s">
        <v>5</v>
      </c>
      <c r="H137" s="26" t="s">
        <v>6</v>
      </c>
      <c r="I137" s="59" t="s">
        <v>140</v>
      </c>
      <c r="J137" s="59" t="s">
        <v>141</v>
      </c>
    </row>
    <row r="138" spans="1:10" s="46" customFormat="1" ht="78.75" customHeight="1" x14ac:dyDescent="0.2">
      <c r="A138" s="103" t="s">
        <v>101</v>
      </c>
      <c r="B138" s="103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64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64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96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65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93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94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90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11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66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95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67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92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91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165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166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81" customHeight="1" x14ac:dyDescent="0.2">
      <c r="A154" s="103" t="s">
        <v>109</v>
      </c>
      <c r="B154" s="103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68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69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167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168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169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170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194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195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" x14ac:dyDescent="0.25">
      <c r="A163" s="1"/>
      <c r="B163" s="61" t="s">
        <v>196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78.75" customHeight="1" x14ac:dyDescent="0.2">
      <c r="A164" s="103" t="s">
        <v>110</v>
      </c>
      <c r="B164" s="103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70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71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72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73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74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71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76.5" customHeight="1" x14ac:dyDescent="0.2">
      <c r="A171" s="103" t="s">
        <v>111</v>
      </c>
      <c r="B171" s="103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75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76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77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78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79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03" t="s">
        <v>112</v>
      </c>
      <c r="B177" s="103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131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132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80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04" t="s">
        <v>113</v>
      </c>
      <c r="B181" s="104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81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82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107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118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1" customHeight="1" x14ac:dyDescent="0.2">
      <c r="A186" s="103" t="s">
        <v>114</v>
      </c>
      <c r="B186" s="103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130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97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98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99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100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119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84" customHeight="1" x14ac:dyDescent="0.2">
      <c r="A193" s="103" t="s">
        <v>115</v>
      </c>
      <c r="B193" s="103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83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171</v>
      </c>
      <c r="C195" s="92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78" customHeight="1" x14ac:dyDescent="0.2">
      <c r="A196" s="105" t="s">
        <v>116</v>
      </c>
      <c r="B196" s="106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103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84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104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105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85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86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3">
        <v>8</v>
      </c>
      <c r="B203" s="94" t="s">
        <v>172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76.5" customHeight="1" x14ac:dyDescent="0.25">
      <c r="A204" s="105" t="s">
        <v>122</v>
      </c>
      <c r="B204" s="106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123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124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125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126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127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128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129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5">
        <v>8</v>
      </c>
      <c r="B212" s="77" t="s">
        <v>173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07" t="s">
        <v>87</v>
      </c>
      <c r="B213" s="108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09"/>
      <c r="B214" s="109"/>
      <c r="C214" s="109"/>
      <c r="D214" s="109"/>
      <c r="E214" s="109"/>
      <c r="F214" s="109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10"/>
      <c r="B215" s="110"/>
      <c r="C215" s="110"/>
      <c r="D215" s="110"/>
      <c r="E215" s="110"/>
      <c r="F215" s="110"/>
      <c r="J215" s="57"/>
    </row>
    <row r="216" spans="1:10" ht="15.75" x14ac:dyDescent="0.25">
      <c r="B216" s="102"/>
      <c r="C216" s="111"/>
      <c r="D216" s="111"/>
      <c r="E216" s="96"/>
      <c r="H216" s="97"/>
      <c r="I216" s="97"/>
      <c r="J216" s="54"/>
    </row>
    <row r="217" spans="1:10" ht="15.75" x14ac:dyDescent="0.25">
      <c r="B217" s="86"/>
      <c r="C217" s="87"/>
      <c r="D217" s="87"/>
      <c r="E217" s="96"/>
      <c r="H217" s="102"/>
      <c r="I217" s="102"/>
      <c r="J217" s="102"/>
    </row>
    <row r="218" spans="1:10" ht="15.75" x14ac:dyDescent="0.25">
      <c r="B218" s="55"/>
      <c r="D218" s="52"/>
      <c r="E218" s="96"/>
      <c r="H218" s="53"/>
      <c r="I218"/>
      <c r="J218"/>
    </row>
    <row r="226" spans="6:12" x14ac:dyDescent="0.25">
      <c r="K226" s="98"/>
      <c r="L226" s="98"/>
    </row>
    <row r="227" spans="6:12" x14ac:dyDescent="0.25">
      <c r="F227" s="99"/>
      <c r="K227" s="100"/>
      <c r="L227" s="98"/>
    </row>
  </sheetData>
  <mergeCells count="18">
    <mergeCell ref="A154:B154"/>
    <mergeCell ref="G2:J5"/>
    <mergeCell ref="A10:J11"/>
    <mergeCell ref="A135:B135"/>
    <mergeCell ref="A136:J136"/>
    <mergeCell ref="A138:B138"/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</mergeCells>
  <pageMargins left="0.70866141732283472" right="0.70866141732283472" top="0.74803149606299213" bottom="0.74803149606299213" header="0.31496062992125984" footer="0.31496062992125984"/>
  <pageSetup paperSize="9" scale="60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view="pageBreakPreview" topLeftCell="A121" zoomScale="85" zoomScaleNormal="100" zoomScaleSheetLayoutView="85" workbookViewId="0">
      <selection activeCell="A136" sqref="A136:J136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12"/>
      <c r="H2" s="112"/>
      <c r="I2" s="112"/>
      <c r="J2" s="112"/>
    </row>
    <row r="3" spans="1:10" ht="15.75" customHeight="1" x14ac:dyDescent="0.25">
      <c r="G3" s="112"/>
      <c r="H3" s="112"/>
      <c r="I3" s="112"/>
      <c r="J3" s="112"/>
    </row>
    <row r="4" spans="1:10" ht="15.75" customHeight="1" x14ac:dyDescent="0.25">
      <c r="G4" s="112"/>
      <c r="H4" s="112"/>
      <c r="I4" s="112"/>
      <c r="J4" s="112"/>
    </row>
    <row r="5" spans="1:10" ht="27" customHeight="1" x14ac:dyDescent="0.25">
      <c r="G5" s="112"/>
      <c r="H5" s="112"/>
      <c r="I5" s="112"/>
      <c r="J5" s="112"/>
    </row>
    <row r="6" spans="1:10" ht="15.75" customHeight="1" x14ac:dyDescent="0.25">
      <c r="I6" s="84"/>
      <c r="J6" s="84"/>
    </row>
    <row r="7" spans="1:10" ht="18.75" x14ac:dyDescent="0.3">
      <c r="H7" s="58"/>
      <c r="I7" s="58"/>
      <c r="J7" s="72" t="s">
        <v>117</v>
      </c>
    </row>
    <row r="8" spans="1:10" ht="18.75" x14ac:dyDescent="0.3">
      <c r="H8" s="58"/>
      <c r="I8" s="58"/>
      <c r="J8" s="72" t="s">
        <v>175</v>
      </c>
    </row>
    <row r="9" spans="1:10" ht="15.75" x14ac:dyDescent="0.25">
      <c r="J9" s="51"/>
    </row>
    <row r="10" spans="1:10" ht="15" customHeight="1" x14ac:dyDescent="0.25">
      <c r="A10" s="113" t="s">
        <v>198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0" ht="25.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25.5" customHeight="1" x14ac:dyDescent="0.35">
      <c r="A12" s="85"/>
      <c r="B12" s="85"/>
      <c r="C12" s="85"/>
      <c r="D12" s="85"/>
      <c r="E12" s="85"/>
      <c r="F12" s="85"/>
      <c r="G12" s="85"/>
      <c r="H12" s="85"/>
      <c r="I12" s="85"/>
      <c r="J12" s="83" t="s">
        <v>142</v>
      </c>
    </row>
    <row r="13" spans="1:10" s="8" customFormat="1" ht="63" x14ac:dyDescent="0.25">
      <c r="A13" s="25" t="s">
        <v>0</v>
      </c>
      <c r="B13" s="26" t="s">
        <v>1</v>
      </c>
      <c r="C13" s="26" t="s">
        <v>102</v>
      </c>
      <c r="D13" s="26" t="s">
        <v>2</v>
      </c>
      <c r="E13" s="26" t="s">
        <v>3</v>
      </c>
      <c r="F13" s="26" t="s">
        <v>4</v>
      </c>
      <c r="G13" s="26" t="s">
        <v>5</v>
      </c>
      <c r="H13" s="26" t="s">
        <v>6</v>
      </c>
      <c r="I13" s="59" t="s">
        <v>140</v>
      </c>
      <c r="J13" s="59" t="s">
        <v>141</v>
      </c>
    </row>
    <row r="14" spans="1:10" s="46" customFormat="1" ht="19.5" customHeight="1" x14ac:dyDescent="0.2">
      <c r="A14" s="47"/>
      <c r="B14" s="40" t="s">
        <v>7</v>
      </c>
      <c r="C14" s="41">
        <f>C15+C17</f>
        <v>35</v>
      </c>
      <c r="D14" s="42"/>
      <c r="E14" s="88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8</v>
      </c>
      <c r="C15" s="62">
        <v>2</v>
      </c>
      <c r="D15" s="63"/>
      <c r="E15" s="89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120</v>
      </c>
      <c r="C16" s="62">
        <v>2</v>
      </c>
      <c r="D16" s="63"/>
      <c r="E16" s="89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8</v>
      </c>
      <c r="C17" s="1">
        <f>SUM(C18:C33)</f>
        <v>33</v>
      </c>
      <c r="D17" s="20"/>
      <c r="E17" s="89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9</v>
      </c>
      <c r="C18" s="1">
        <v>3</v>
      </c>
      <c r="D18" s="20"/>
      <c r="E18" s="89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10</v>
      </c>
      <c r="C19" s="1">
        <v>4</v>
      </c>
      <c r="D19" s="20"/>
      <c r="E19" s="89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11</v>
      </c>
      <c r="C20" s="1">
        <v>2</v>
      </c>
      <c r="D20" s="20"/>
      <c r="E20" s="89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12</v>
      </c>
      <c r="C21" s="1">
        <v>2</v>
      </c>
      <c r="D21" s="20"/>
      <c r="E21" s="89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13</v>
      </c>
      <c r="C22" s="1">
        <v>4</v>
      </c>
      <c r="D22" s="20"/>
      <c r="E22" s="89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14</v>
      </c>
      <c r="C23" s="1">
        <v>2</v>
      </c>
      <c r="D23" s="20"/>
      <c r="E23" s="89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15</v>
      </c>
      <c r="C24" s="1">
        <v>2</v>
      </c>
      <c r="D24" s="20"/>
      <c r="E24" s="89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16</v>
      </c>
      <c r="C25" s="1">
        <v>2</v>
      </c>
      <c r="D25" s="20"/>
      <c r="E25" s="89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17</v>
      </c>
      <c r="C26" s="1">
        <v>1</v>
      </c>
      <c r="D26" s="20"/>
      <c r="E26" s="89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18</v>
      </c>
      <c r="C27" s="1">
        <v>1</v>
      </c>
      <c r="D27" s="20"/>
      <c r="E27" s="89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19</v>
      </c>
      <c r="C28" s="1">
        <v>2</v>
      </c>
      <c r="D28" s="20"/>
      <c r="E28" s="89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20</v>
      </c>
      <c r="C29" s="1">
        <v>3</v>
      </c>
      <c r="D29" s="20"/>
      <c r="E29" s="89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21</v>
      </c>
      <c r="C30" s="1">
        <v>1</v>
      </c>
      <c r="D30" s="20"/>
      <c r="E30" s="89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138</v>
      </c>
      <c r="C31" s="62">
        <v>2</v>
      </c>
      <c r="D31" s="63"/>
      <c r="E31" s="89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139</v>
      </c>
      <c r="C32" s="62">
        <v>1</v>
      </c>
      <c r="D32" s="63"/>
      <c r="E32" s="89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143</v>
      </c>
      <c r="C33" s="62">
        <v>1</v>
      </c>
      <c r="D33" s="63"/>
      <c r="E33" s="89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22</v>
      </c>
      <c r="C34" s="41">
        <f>C35</f>
        <v>20</v>
      </c>
      <c r="D34" s="42"/>
      <c r="E34" s="88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8</v>
      </c>
      <c r="C35" s="1">
        <f>SUM(C36:C43)</f>
        <v>20</v>
      </c>
      <c r="D35" s="20"/>
      <c r="E35" s="89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23</v>
      </c>
      <c r="C36" s="1">
        <v>4</v>
      </c>
      <c r="D36" s="20"/>
      <c r="E36" s="89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24</v>
      </c>
      <c r="C37" s="1">
        <v>6</v>
      </c>
      <c r="D37" s="20"/>
      <c r="E37" s="89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25</v>
      </c>
      <c r="C38" s="1">
        <v>1</v>
      </c>
      <c r="D38" s="20"/>
      <c r="E38" s="89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26</v>
      </c>
      <c r="C39" s="1">
        <v>4</v>
      </c>
      <c r="D39" s="20"/>
      <c r="E39" s="89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144</v>
      </c>
      <c r="C40" s="1">
        <v>2</v>
      </c>
      <c r="D40" s="20"/>
      <c r="E40" s="89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178</v>
      </c>
      <c r="C41" s="1">
        <v>1</v>
      </c>
      <c r="D41" s="20"/>
      <c r="E41" s="89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177</v>
      </c>
      <c r="C42" s="1">
        <v>1</v>
      </c>
      <c r="D42" s="20"/>
      <c r="E42" s="89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176</v>
      </c>
      <c r="C43" s="1">
        <v>1</v>
      </c>
      <c r="D43" s="20"/>
      <c r="E43" s="89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27</v>
      </c>
      <c r="C44" s="41">
        <f>C45+C47</f>
        <v>3</v>
      </c>
      <c r="D44" s="42"/>
      <c r="E44" s="88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8</v>
      </c>
      <c r="C45" s="1">
        <f>SUM(C46)</f>
        <v>2</v>
      </c>
      <c r="D45" s="20"/>
      <c r="E45" s="89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28</v>
      </c>
      <c r="C46" s="1">
        <v>2</v>
      </c>
      <c r="D46" s="20"/>
      <c r="E46" s="89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8</v>
      </c>
      <c r="C47" s="1">
        <f>SUM(C48)</f>
        <v>1</v>
      </c>
      <c r="D47" s="20"/>
      <c r="E47" s="89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136</v>
      </c>
      <c r="C48" s="62">
        <v>1</v>
      </c>
      <c r="D48" s="63"/>
      <c r="E48" s="89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29</v>
      </c>
      <c r="C49" s="41">
        <f>C50+C52</f>
        <v>35</v>
      </c>
      <c r="D49" s="42"/>
      <c r="E49" s="88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8</v>
      </c>
      <c r="C50" s="1">
        <v>2</v>
      </c>
      <c r="D50" s="20"/>
      <c r="E50" s="89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30</v>
      </c>
      <c r="C51" s="1">
        <v>2</v>
      </c>
      <c r="D51" s="20"/>
      <c r="E51" s="89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8</v>
      </c>
      <c r="C52" s="1">
        <f>SUM(C53:C65)</f>
        <v>33</v>
      </c>
      <c r="D52" s="20"/>
      <c r="E52" s="89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31</v>
      </c>
      <c r="C53" s="1">
        <v>2</v>
      </c>
      <c r="D53" s="20"/>
      <c r="E53" s="89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32</v>
      </c>
      <c r="C54" s="1">
        <v>1</v>
      </c>
      <c r="D54" s="20"/>
      <c r="E54" s="89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89</v>
      </c>
      <c r="C55" s="1">
        <v>2</v>
      </c>
      <c r="D55" s="20"/>
      <c r="E55" s="89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88</v>
      </c>
      <c r="C56" s="1">
        <v>1</v>
      </c>
      <c r="D56" s="20"/>
      <c r="E56" s="89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33</v>
      </c>
      <c r="C57" s="1">
        <v>3</v>
      </c>
      <c r="D57" s="20"/>
      <c r="E57" s="89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34</v>
      </c>
      <c r="C58" s="1">
        <v>4</v>
      </c>
      <c r="D58" s="20"/>
      <c r="E58" s="89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35</v>
      </c>
      <c r="C59" s="1">
        <v>6</v>
      </c>
      <c r="D59" s="20"/>
      <c r="E59" s="89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36</v>
      </c>
      <c r="C60" s="1">
        <v>3</v>
      </c>
      <c r="D60" s="20"/>
      <c r="E60" s="89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37</v>
      </c>
      <c r="C61" s="1">
        <v>6</v>
      </c>
      <c r="D61" s="20"/>
      <c r="E61" s="89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146</v>
      </c>
      <c r="C62" s="1">
        <v>1</v>
      </c>
      <c r="D62" s="20"/>
      <c r="E62" s="89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147</v>
      </c>
      <c r="C63" s="1">
        <v>2</v>
      </c>
      <c r="D63" s="20"/>
      <c r="E63" s="89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137</v>
      </c>
      <c r="C64" s="1">
        <v>1</v>
      </c>
      <c r="D64" s="20"/>
      <c r="E64" s="89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145</v>
      </c>
      <c r="C65" s="1">
        <v>1</v>
      </c>
      <c r="D65" s="20"/>
      <c r="E65" s="89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38</v>
      </c>
      <c r="C66" s="41">
        <f>C67</f>
        <v>18</v>
      </c>
      <c r="D66" s="42"/>
      <c r="E66" s="88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8</v>
      </c>
      <c r="C67" s="1">
        <f>SUM(C68:C75)</f>
        <v>18</v>
      </c>
      <c r="D67" s="20"/>
      <c r="E67" s="89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106</v>
      </c>
      <c r="C68" s="1">
        <v>8</v>
      </c>
      <c r="D68" s="20"/>
      <c r="E68" s="89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134</v>
      </c>
      <c r="C69" s="62">
        <v>4</v>
      </c>
      <c r="D69" s="63"/>
      <c r="E69" s="89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148</v>
      </c>
      <c r="C70" s="62">
        <v>1</v>
      </c>
      <c r="D70" s="63"/>
      <c r="E70" s="89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149</v>
      </c>
      <c r="C71" s="62">
        <v>1</v>
      </c>
      <c r="D71" s="63"/>
      <c r="E71" s="89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150</v>
      </c>
      <c r="C72" s="62">
        <v>1</v>
      </c>
      <c r="D72" s="63"/>
      <c r="E72" s="89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151</v>
      </c>
      <c r="C73" s="62">
        <v>1</v>
      </c>
      <c r="D73" s="63"/>
      <c r="E73" s="89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146</v>
      </c>
      <c r="C74" s="62">
        <v>1</v>
      </c>
      <c r="D74" s="63"/>
      <c r="E74" s="89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179</v>
      </c>
      <c r="C75" s="62">
        <v>1</v>
      </c>
      <c r="D75" s="63"/>
      <c r="E75" s="89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39</v>
      </c>
      <c r="C76" s="41">
        <f>C77+C79</f>
        <v>24</v>
      </c>
      <c r="D76" s="42"/>
      <c r="E76" s="88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8</v>
      </c>
      <c r="C77" s="1">
        <v>2</v>
      </c>
      <c r="D77" s="20"/>
      <c r="E77" s="89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40</v>
      </c>
      <c r="C78" s="1">
        <v>2</v>
      </c>
      <c r="D78" s="20"/>
      <c r="E78" s="89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8</v>
      </c>
      <c r="C79" s="1">
        <f>SUM(C80:C84)</f>
        <v>22</v>
      </c>
      <c r="D79" s="20"/>
      <c r="E79" s="89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41</v>
      </c>
      <c r="C80" s="1">
        <v>5</v>
      </c>
      <c r="D80" s="20"/>
      <c r="E80" s="89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42</v>
      </c>
      <c r="C81" s="1">
        <v>6</v>
      </c>
      <c r="D81" s="20"/>
      <c r="E81" s="89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133</v>
      </c>
      <c r="C82" s="62">
        <v>7</v>
      </c>
      <c r="D82" s="63"/>
      <c r="E82" s="89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135</v>
      </c>
      <c r="C83" s="62">
        <v>2</v>
      </c>
      <c r="D83" s="63"/>
      <c r="E83" s="89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43</v>
      </c>
      <c r="C84" s="1">
        <v>2</v>
      </c>
      <c r="D84" s="20"/>
      <c r="E84" s="89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152</v>
      </c>
      <c r="C85" s="41">
        <f>C86</f>
        <v>10</v>
      </c>
      <c r="D85" s="42"/>
      <c r="E85" s="88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8</v>
      </c>
      <c r="C86" s="1">
        <f>SUM(C87:C95)</f>
        <v>10</v>
      </c>
      <c r="D86" s="20"/>
      <c r="E86" s="89"/>
      <c r="F86" s="18"/>
      <c r="G86" s="19"/>
      <c r="H86" s="19"/>
      <c r="I86" s="19"/>
      <c r="J86" s="19"/>
    </row>
    <row r="87" spans="1:11" ht="15" customHeight="1" x14ac:dyDescent="0.25">
      <c r="A87" s="4">
        <v>3</v>
      </c>
      <c r="B87" s="9" t="s">
        <v>44</v>
      </c>
      <c r="C87" s="1">
        <v>1</v>
      </c>
      <c r="D87" s="20"/>
      <c r="E87" s="89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45</v>
      </c>
      <c r="C88" s="1">
        <v>1</v>
      </c>
      <c r="D88" s="20"/>
      <c r="E88" s="89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46</v>
      </c>
      <c r="C89" s="1">
        <v>2</v>
      </c>
      <c r="D89" s="20"/>
      <c r="E89" s="89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47</v>
      </c>
      <c r="C90" s="1">
        <v>1</v>
      </c>
      <c r="D90" s="20"/>
      <c r="E90" s="89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153</v>
      </c>
      <c r="C91" s="1">
        <v>1</v>
      </c>
      <c r="D91" s="20"/>
      <c r="E91" s="89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154</v>
      </c>
      <c r="C92" s="1">
        <v>1</v>
      </c>
      <c r="D92" s="20"/>
      <c r="E92" s="89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155</v>
      </c>
      <c r="C93" s="1">
        <v>1</v>
      </c>
      <c r="D93" s="20"/>
      <c r="E93" s="89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180</v>
      </c>
      <c r="C94" s="1">
        <v>1</v>
      </c>
      <c r="D94" s="20"/>
      <c r="E94" s="89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181</v>
      </c>
      <c r="C95" s="1">
        <v>1</v>
      </c>
      <c r="D95" s="20"/>
      <c r="E95" s="89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48</v>
      </c>
      <c r="C96" s="41">
        <f>C97</f>
        <v>5</v>
      </c>
      <c r="D96" s="42"/>
      <c r="E96" s="88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8</v>
      </c>
      <c r="C97" s="1">
        <f>SUM(C98:C100)</f>
        <v>5</v>
      </c>
      <c r="D97" s="20"/>
      <c r="E97" s="89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49</v>
      </c>
      <c r="C98" s="1">
        <v>2</v>
      </c>
      <c r="D98" s="20"/>
      <c r="E98" s="89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50</v>
      </c>
      <c r="C99" s="1">
        <v>2</v>
      </c>
      <c r="D99" s="20"/>
      <c r="E99" s="89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156</v>
      </c>
      <c r="C100" s="1">
        <v>1</v>
      </c>
      <c r="D100" s="20"/>
      <c r="E100" s="89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51</v>
      </c>
      <c r="C101" s="41">
        <f>C102+C104</f>
        <v>14</v>
      </c>
      <c r="D101" s="42"/>
      <c r="E101" s="88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8</v>
      </c>
      <c r="C102" s="1">
        <v>2</v>
      </c>
      <c r="D102" s="20"/>
      <c r="E102" s="89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52</v>
      </c>
      <c r="C103" s="1">
        <v>2</v>
      </c>
      <c r="D103" s="20"/>
      <c r="E103" s="89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8</v>
      </c>
      <c r="C104" s="1">
        <f>SUM(C105:C116)</f>
        <v>12</v>
      </c>
      <c r="D104" s="20"/>
      <c r="E104" s="89"/>
      <c r="F104" s="18"/>
      <c r="G104" s="19"/>
      <c r="H104" s="19"/>
      <c r="I104" s="19"/>
      <c r="J104" s="19"/>
    </row>
    <row r="105" spans="1:10" ht="30" x14ac:dyDescent="0.25">
      <c r="A105" s="4">
        <v>2</v>
      </c>
      <c r="B105" s="15" t="s">
        <v>53</v>
      </c>
      <c r="C105" s="1">
        <v>1</v>
      </c>
      <c r="D105" s="20"/>
      <c r="E105" s="89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192</v>
      </c>
      <c r="C106" s="1">
        <v>1</v>
      </c>
      <c r="D106" s="20"/>
      <c r="E106" s="89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90" t="s">
        <v>183</v>
      </c>
      <c r="C107" s="62">
        <v>1</v>
      </c>
      <c r="D107" s="63"/>
      <c r="E107" s="89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90" t="s">
        <v>184</v>
      </c>
      <c r="C108" s="62">
        <v>1</v>
      </c>
      <c r="D108" s="63"/>
      <c r="E108" s="89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90" t="s">
        <v>185</v>
      </c>
      <c r="C109" s="62">
        <v>1</v>
      </c>
      <c r="D109" s="63"/>
      <c r="E109" s="89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1" t="s">
        <v>191</v>
      </c>
      <c r="C110" s="62">
        <v>1</v>
      </c>
      <c r="D110" s="63"/>
      <c r="E110" s="89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1" t="s">
        <v>182</v>
      </c>
      <c r="C111" s="62">
        <v>1</v>
      </c>
      <c r="D111" s="63"/>
      <c r="E111" s="89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1" t="s">
        <v>186</v>
      </c>
      <c r="C112" s="62">
        <v>1</v>
      </c>
      <c r="D112" s="63"/>
      <c r="E112" s="89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1" t="s">
        <v>187</v>
      </c>
      <c r="C113" s="62">
        <v>1</v>
      </c>
      <c r="D113" s="63"/>
      <c r="E113" s="89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1" t="s">
        <v>188</v>
      </c>
      <c r="C114" s="62">
        <v>1</v>
      </c>
      <c r="D114" s="63"/>
      <c r="E114" s="89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1" t="s">
        <v>189</v>
      </c>
      <c r="C115" s="62">
        <v>1</v>
      </c>
      <c r="D115" s="63"/>
      <c r="E115" s="89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1" t="s">
        <v>190</v>
      </c>
      <c r="C116" s="62">
        <v>1</v>
      </c>
      <c r="D116" s="63"/>
      <c r="E116" s="89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157</v>
      </c>
      <c r="C117" s="41">
        <f>C118</f>
        <v>20</v>
      </c>
      <c r="D117" s="42"/>
      <c r="E117" s="88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8</v>
      </c>
      <c r="C118" s="1">
        <f>SUM(C119:C127)</f>
        <v>20</v>
      </c>
      <c r="D118" s="20"/>
      <c r="E118" s="89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54</v>
      </c>
      <c r="C119" s="1">
        <v>3</v>
      </c>
      <c r="D119" s="20"/>
      <c r="E119" s="89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55</v>
      </c>
      <c r="C120" s="1">
        <v>4</v>
      </c>
      <c r="D120" s="20"/>
      <c r="E120" s="89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56</v>
      </c>
      <c r="C121" s="1">
        <v>1</v>
      </c>
      <c r="D121" s="20"/>
      <c r="E121" s="89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57</v>
      </c>
      <c r="C122" s="1">
        <v>1</v>
      </c>
      <c r="D122" s="20"/>
      <c r="E122" s="89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58</v>
      </c>
      <c r="C123" s="1">
        <v>3</v>
      </c>
      <c r="D123" s="20"/>
      <c r="E123" s="89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59</v>
      </c>
      <c r="C124" s="1">
        <v>1</v>
      </c>
      <c r="D124" s="20"/>
      <c r="E124" s="89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158</v>
      </c>
      <c r="C125" s="1">
        <v>3</v>
      </c>
      <c r="D125" s="20"/>
      <c r="E125" s="89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159</v>
      </c>
      <c r="C126" s="1">
        <v>3</v>
      </c>
      <c r="D126" s="20"/>
      <c r="E126" s="89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160</v>
      </c>
      <c r="C127" s="1">
        <v>1</v>
      </c>
      <c r="D127" s="20"/>
      <c r="E127" s="89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121</v>
      </c>
      <c r="C128" s="41">
        <f>C129</f>
        <v>8</v>
      </c>
      <c r="D128" s="42"/>
      <c r="E128" s="88"/>
      <c r="F128" s="44"/>
      <c r="G128" s="45"/>
      <c r="H128" s="45"/>
      <c r="I128" s="45"/>
      <c r="J128" s="45"/>
    </row>
    <row r="129" spans="1:10" ht="30" x14ac:dyDescent="0.25">
      <c r="A129" s="81"/>
      <c r="B129" s="82" t="s">
        <v>8</v>
      </c>
      <c r="C129" s="62">
        <f>SUM(C130:C134)</f>
        <v>8</v>
      </c>
      <c r="D129" s="63"/>
      <c r="E129" s="89"/>
      <c r="F129" s="64"/>
      <c r="G129" s="65"/>
      <c r="H129" s="65"/>
      <c r="I129" s="19"/>
      <c r="J129" s="19"/>
    </row>
    <row r="130" spans="1:10" x14ac:dyDescent="0.25">
      <c r="A130" s="70">
        <v>1</v>
      </c>
      <c r="B130" s="90" t="s">
        <v>161</v>
      </c>
      <c r="C130" s="62">
        <v>2</v>
      </c>
      <c r="D130" s="63"/>
      <c r="E130" s="89"/>
      <c r="F130" s="64"/>
      <c r="G130" s="65"/>
      <c r="H130" s="65"/>
      <c r="I130" s="19"/>
      <c r="J130" s="19"/>
    </row>
    <row r="131" spans="1:10" x14ac:dyDescent="0.25">
      <c r="A131" s="70">
        <v>2</v>
      </c>
      <c r="B131" s="90" t="s">
        <v>162</v>
      </c>
      <c r="C131" s="62">
        <v>2</v>
      </c>
      <c r="D131" s="63"/>
      <c r="E131" s="89"/>
      <c r="F131" s="64"/>
      <c r="G131" s="65"/>
      <c r="H131" s="65"/>
      <c r="I131" s="19"/>
      <c r="J131" s="19"/>
    </row>
    <row r="132" spans="1:10" x14ac:dyDescent="0.25">
      <c r="A132" s="70">
        <v>3</v>
      </c>
      <c r="B132" s="90" t="s">
        <v>163</v>
      </c>
      <c r="C132" s="62">
        <v>1</v>
      </c>
      <c r="D132" s="63"/>
      <c r="E132" s="89"/>
      <c r="F132" s="64"/>
      <c r="G132" s="65"/>
      <c r="H132" s="65"/>
      <c r="I132" s="19"/>
      <c r="J132" s="19"/>
    </row>
    <row r="133" spans="1:10" x14ac:dyDescent="0.25">
      <c r="A133" s="91">
        <v>4</v>
      </c>
      <c r="B133" s="71" t="s">
        <v>164</v>
      </c>
      <c r="C133" s="62">
        <v>1</v>
      </c>
      <c r="D133" s="63"/>
      <c r="E133" s="89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193</v>
      </c>
      <c r="C134" s="62">
        <v>2</v>
      </c>
      <c r="D134" s="63"/>
      <c r="E134" s="89"/>
      <c r="F134" s="64"/>
      <c r="G134" s="65"/>
      <c r="H134" s="65"/>
      <c r="I134" s="19"/>
      <c r="J134" s="19"/>
    </row>
    <row r="135" spans="1:10" s="38" customFormat="1" ht="23.25" customHeight="1" x14ac:dyDescent="0.2">
      <c r="A135" s="114" t="s">
        <v>60</v>
      </c>
      <c r="B135" s="115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6" t="s">
        <v>61</v>
      </c>
      <c r="B136" s="117"/>
      <c r="C136" s="117"/>
      <c r="D136" s="117"/>
      <c r="E136" s="117"/>
      <c r="F136" s="117"/>
      <c r="G136" s="117"/>
      <c r="H136" s="117"/>
      <c r="I136" s="117"/>
      <c r="J136" s="118"/>
    </row>
    <row r="137" spans="1:10" s="34" customFormat="1" ht="63" x14ac:dyDescent="0.25">
      <c r="A137" s="25" t="s">
        <v>0</v>
      </c>
      <c r="B137" s="26" t="s">
        <v>62</v>
      </c>
      <c r="C137" s="26" t="s">
        <v>63</v>
      </c>
      <c r="D137" s="26" t="s">
        <v>2</v>
      </c>
      <c r="E137" s="26" t="s">
        <v>3</v>
      </c>
      <c r="F137" s="26" t="s">
        <v>108</v>
      </c>
      <c r="G137" s="26" t="s">
        <v>5</v>
      </c>
      <c r="H137" s="26" t="s">
        <v>6</v>
      </c>
      <c r="I137" s="59" t="s">
        <v>140</v>
      </c>
      <c r="J137" s="59" t="s">
        <v>141</v>
      </c>
    </row>
    <row r="138" spans="1:10" s="46" customFormat="1" ht="78.75" customHeight="1" x14ac:dyDescent="0.2">
      <c r="A138" s="103" t="s">
        <v>101</v>
      </c>
      <c r="B138" s="103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64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64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96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65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93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94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90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11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66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95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67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92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91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165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166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81" customHeight="1" x14ac:dyDescent="0.2">
      <c r="A154" s="103" t="s">
        <v>109</v>
      </c>
      <c r="B154" s="103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68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69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167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168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169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170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194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195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" x14ac:dyDescent="0.25">
      <c r="A163" s="1"/>
      <c r="B163" s="61" t="s">
        <v>196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78.75" customHeight="1" x14ac:dyDescent="0.2">
      <c r="A164" s="103" t="s">
        <v>110</v>
      </c>
      <c r="B164" s="103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70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71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72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73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74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71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76.5" customHeight="1" x14ac:dyDescent="0.2">
      <c r="A171" s="103" t="s">
        <v>111</v>
      </c>
      <c r="B171" s="103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75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76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77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78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79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03" t="s">
        <v>112</v>
      </c>
      <c r="B177" s="103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131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132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80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04" t="s">
        <v>113</v>
      </c>
      <c r="B181" s="104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81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82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107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118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1" customHeight="1" x14ac:dyDescent="0.2">
      <c r="A186" s="103" t="s">
        <v>114</v>
      </c>
      <c r="B186" s="103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130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97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98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99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100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119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84" customHeight="1" x14ac:dyDescent="0.2">
      <c r="A193" s="103" t="s">
        <v>115</v>
      </c>
      <c r="B193" s="103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83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171</v>
      </c>
      <c r="C195" s="92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78" customHeight="1" x14ac:dyDescent="0.2">
      <c r="A196" s="105" t="s">
        <v>116</v>
      </c>
      <c r="B196" s="106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103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84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104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105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85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86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3">
        <v>8</v>
      </c>
      <c r="B203" s="94" t="s">
        <v>172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76.5" customHeight="1" x14ac:dyDescent="0.25">
      <c r="A204" s="105" t="s">
        <v>122</v>
      </c>
      <c r="B204" s="106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123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124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125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126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127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128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129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5">
        <v>8</v>
      </c>
      <c r="B212" s="77" t="s">
        <v>173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07" t="s">
        <v>87</v>
      </c>
      <c r="B213" s="108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09"/>
      <c r="B214" s="109"/>
      <c r="C214" s="109"/>
      <c r="D214" s="109"/>
      <c r="E214" s="109"/>
      <c r="F214" s="109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10"/>
      <c r="B215" s="110"/>
      <c r="C215" s="110"/>
      <c r="D215" s="110"/>
      <c r="E215" s="110"/>
      <c r="F215" s="110"/>
      <c r="J215" s="57"/>
    </row>
    <row r="216" spans="1:10" ht="15.75" x14ac:dyDescent="0.25">
      <c r="B216" s="102"/>
      <c r="C216" s="111"/>
      <c r="D216" s="111"/>
      <c r="E216" s="96"/>
      <c r="H216" s="97"/>
      <c r="I216" s="97"/>
      <c r="J216" s="54"/>
    </row>
    <row r="217" spans="1:10" ht="15.75" x14ac:dyDescent="0.25">
      <c r="B217" s="86"/>
      <c r="C217" s="87"/>
      <c r="D217" s="87"/>
      <c r="E217" s="96"/>
      <c r="H217" s="102"/>
      <c r="I217" s="102"/>
      <c r="J217" s="102"/>
    </row>
    <row r="218" spans="1:10" ht="15.75" x14ac:dyDescent="0.25">
      <c r="B218" s="55"/>
      <c r="D218" s="52"/>
      <c r="E218" s="96"/>
      <c r="H218" s="53"/>
      <c r="I218"/>
      <c r="J218"/>
    </row>
    <row r="226" spans="6:12" x14ac:dyDescent="0.25">
      <c r="K226" s="98"/>
      <c r="L226" s="98"/>
    </row>
    <row r="227" spans="6:12" x14ac:dyDescent="0.25">
      <c r="F227" s="99"/>
      <c r="K227" s="100"/>
      <c r="L227" s="98"/>
    </row>
  </sheetData>
  <mergeCells count="18">
    <mergeCell ref="A154:B154"/>
    <mergeCell ref="G2:J5"/>
    <mergeCell ref="A10:J11"/>
    <mergeCell ref="A135:B135"/>
    <mergeCell ref="A136:J136"/>
    <mergeCell ref="A138:B138"/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</mergeCells>
  <pageMargins left="0.70866141732283472" right="0.70866141732283472" top="0.74803149606299213" bottom="0.74803149606299213" header="0.31496062992125984" footer="0.31496062992125984"/>
  <pageSetup paperSize="9" scale="60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8 Таблица 1 2025</vt:lpstr>
      <vt:lpstr>Приложение 8 Таблица 2 2026</vt:lpstr>
      <vt:lpstr>Приложение 8 Таблица 3 2027</vt:lpstr>
      <vt:lpstr>'Приложение 8 Таблица 1 2025'!Область_печати</vt:lpstr>
      <vt:lpstr>'Приложение 8 Таблица 2 2026'!Область_печати</vt:lpstr>
      <vt:lpstr>'Приложение 8 Таблица 3 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2025-01-09T13:04:31Z</dcterms:modified>
</cp:coreProperties>
</file>