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marov\Desktop\2024\Реконструкция градирни №7\08.150.22 - Реконструкция градирни №7 (1)\"/>
    </mc:Choice>
  </mc:AlternateContent>
  <bookViews>
    <workbookView xWindow="-120" yWindow="-120" windowWidth="29040" windowHeight="15840"/>
  </bookViews>
  <sheets>
    <sheet name="..._ССР" sheetId="1" r:id="rId1"/>
  </sheets>
  <calcPr calcId="162913"/>
</workbook>
</file>

<file path=xl/calcChain.xml><?xml version="1.0" encoding="utf-8"?>
<calcChain xmlns="http://schemas.openxmlformats.org/spreadsheetml/2006/main">
  <c r="G34" i="1" l="1"/>
  <c r="H35" i="1" s="1"/>
  <c r="H34" i="1" l="1"/>
  <c r="G35" i="1"/>
</calcChain>
</file>

<file path=xl/sharedStrings.xml><?xml version="1.0" encoding="utf-8"?>
<sst xmlns="http://schemas.openxmlformats.org/spreadsheetml/2006/main" count="78" uniqueCount="52">
  <si>
    <t>ТОО "ПНХЗ". Цех ВиК</t>
  </si>
  <si>
    <t>(наименование стройки)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</si>
  <si>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</si>
  <si>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</si>
  <si>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</si>
  <si>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</si>
  <si>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тыс. тенге</t>
  </si>
  <si>
    <t>Строительно-монтажных работ</t>
  </si>
  <si>
    <t>Оборудования, мебели и инвентаря</t>
  </si>
  <si>
    <t>Прочих работ и затрат</t>
  </si>
  <si>
    <t>--</t>
  </si>
  <si>
    <t>Часть II. Строительство</t>
  </si>
  <si>
    <t>Глава 2. Основные объекты строительства</t>
  </si>
  <si>
    <t>4</t>
  </si>
  <si>
    <t>08.150.22-1</t>
  </si>
  <si>
    <t>Реконструкция градирни № 7.</t>
  </si>
  <si>
    <t>Всего по главе</t>
  </si>
  <si>
    <t>Глава 6. Наружные сети и сооружения водоснабжения, канализации, теплоснабжения и газоснабжения</t>
  </si>
  <si>
    <t>5</t>
  </si>
  <si>
    <t>08.150.22-2</t>
  </si>
  <si>
    <t>Реконструкция градирни №7</t>
  </si>
  <si>
    <t>Глава 7. Благоустройство и озеленение территории</t>
  </si>
  <si>
    <t>6</t>
  </si>
  <si>
    <t>08.150.22-3</t>
  </si>
  <si>
    <t>ИТОГО ПО ГЛАВАМ 1-7</t>
  </si>
  <si>
    <t>Глава 8. Затраты на организацию и управление строительством</t>
  </si>
  <si>
    <t>7</t>
  </si>
  <si>
    <t>НДЦС РК 8.04-09-2022, табл. 1, п. 2.16</t>
  </si>
  <si>
    <t>Затраты на организацию и управление строительно-монтажными работами по стройке в целом (общеплощадочные затраты) 8,1%</t>
  </si>
  <si>
    <t>Итого по главе 8</t>
  </si>
  <si>
    <t>ИТОГО ПО ГЛАВАМ 1-8</t>
  </si>
  <si>
    <t>8</t>
  </si>
  <si>
    <t>НДЦС РК 8.01-08-2022 п.8.2.65.2</t>
  </si>
  <si>
    <t>Сметная прибыль 5%</t>
  </si>
  <si>
    <t>9</t>
  </si>
  <si>
    <t>НДЦС РК 8.01-08-2022, п.8.2.66.4 а)</t>
  </si>
  <si>
    <t>Непредвиденные работы и затраты-3%</t>
  </si>
  <si>
    <t>Итого по части II в сметных ценах:</t>
  </si>
  <si>
    <t>10</t>
  </si>
  <si>
    <t>НДЦС РК 8.04-07-2023, табл. 2</t>
  </si>
  <si>
    <t>2024 год - 100 %, К=1,075</t>
  </si>
  <si>
    <t>Итого по части II в прогнозных ценах на 2024 К=1,075:</t>
  </si>
  <si>
    <t>Налог на добавленную стоимость по годам строительства, 12%</t>
  </si>
  <si>
    <t>15</t>
  </si>
  <si>
    <t>Налоговый кодекс РК</t>
  </si>
  <si>
    <t>Налог на добавленную стоимость 2024 г.- 12%</t>
  </si>
  <si>
    <t>Всего по сводному сметному расчету</t>
  </si>
  <si>
    <t>в текущих ценах на 01.09.2023 г.</t>
  </si>
  <si>
    <t xml:space="preserve">"Реконструкция градирни №7. ТОО "ПНХЗ", ул.Химкомбинатовская 1, г. Павлодар".     </t>
  </si>
  <si>
    <t xml:space="preserve"> СМЕТНЫЙ РАСЧЕТ СТОИМОСТИ СТРОИТЕЛЬСТВА</t>
  </si>
  <si>
    <t>Понижающий коэффициент, k с учетом договорной цены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</si>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</sst>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#,##0.00&quot;р. &quot;;\-#,##0.00&quot;р. &quot;;&quot; -&quot;#&quot;р. &quot;;@\ "/>
    <numFmt numFmtId="165" formatCode="#,##0.0######"/>
    <numFmt numFmtId="166" formatCode="0.000000000000000"/>
    <numFmt numFmtId="167" formatCode="#,##0.000"/>
  </numFmts>
  <fonts count="26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Arial"/>
      <family val="2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82">
    <xf numFmtId="0" fontId="0" fillId="0" borderId="0"/>
    <xf numFmtId="164" fontId="19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4"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top"/>
    </xf>
    <xf numFmtId="0" fontId="0" fillId="33" borderId="10" xfId="0" applyFill="1" applyBorder="1" applyAlignment="1">
      <alignment vertical="top"/>
    </xf>
    <xf numFmtId="0" fontId="21" fillId="33" borderId="0" xfId="0" applyFont="1" applyFill="1" applyAlignment="1">
      <alignment horizontal="center" vertical="top" wrapText="1"/>
    </xf>
    <xf numFmtId="0" fontId="0" fillId="33" borderId="0" xfId="0" applyFill="1" applyAlignment="1">
      <alignment vertical="top"/>
    </xf>
    <xf numFmtId="0" fontId="21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center" vertical="top"/>
    </xf>
    <xf numFmtId="165" fontId="0" fillId="0" borderId="24" xfId="0" applyNumberForma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center" vertical="center" wrapText="1"/>
    </xf>
    <xf numFmtId="165" fontId="20" fillId="0" borderId="24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25" fillId="0" borderId="2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165" fontId="20" fillId="0" borderId="21" xfId="1" applyNumberFormat="1" applyFont="1" applyFill="1" applyBorder="1" applyAlignment="1">
      <alignment horizontal="center" vertical="center" wrapText="1"/>
    </xf>
    <xf numFmtId="165" fontId="20" fillId="0" borderId="22" xfId="1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/>
    </xf>
    <xf numFmtId="0" fontId="0" fillId="33" borderId="12" xfId="0" applyFill="1" applyBorder="1" applyAlignment="1">
      <alignment horizontal="left" vertical="top"/>
    </xf>
    <xf numFmtId="164" fontId="0" fillId="33" borderId="12" xfId="1" applyFont="1" applyFill="1" applyBorder="1" applyAlignment="1">
      <alignment horizontal="left" vertical="top"/>
    </xf>
    <xf numFmtId="165" fontId="0" fillId="0" borderId="21" xfId="0" applyNumberFormat="1" applyFill="1" applyBorder="1" applyAlignment="1">
      <alignment horizontal="center" vertical="top" wrapText="1"/>
    </xf>
    <xf numFmtId="165" fontId="0" fillId="0" borderId="22" xfId="0" applyNumberFormat="1" applyFill="1" applyBorder="1" applyAlignment="1">
      <alignment horizontal="center" vertical="top" wrapText="1"/>
    </xf>
    <xf numFmtId="0" fontId="0" fillId="0" borderId="12" xfId="0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/>
    </xf>
    <xf numFmtId="0" fontId="22" fillId="33" borderId="11" xfId="0" applyFont="1" applyFill="1" applyBorder="1" applyAlignment="1">
      <alignment horizontal="center" vertical="top" wrapText="1"/>
    </xf>
    <xf numFmtId="0" fontId="0" fillId="33" borderId="0" xfId="0" applyFill="1" applyAlignment="1">
      <alignment horizontal="center" wrapText="1"/>
    </xf>
    <xf numFmtId="0" fontId="0" fillId="33" borderId="13" xfId="0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top"/>
    </xf>
    <xf numFmtId="0" fontId="0" fillId="33" borderId="12" xfId="0" applyFill="1" applyBorder="1" applyAlignment="1">
      <alignment horizontal="center" vertical="top"/>
    </xf>
    <xf numFmtId="166" fontId="0" fillId="33" borderId="12" xfId="0" applyNumberFormat="1" applyFill="1" applyBorder="1" applyAlignment="1">
      <alignment vertical="top"/>
    </xf>
    <xf numFmtId="167" fontId="0" fillId="33" borderId="12" xfId="0" applyNumberFormat="1" applyFill="1" applyBorder="1" applyAlignment="1">
      <alignment vertical="top"/>
    </xf>
    <xf numFmtId="0" fontId="19" fillId="33" borderId="0" xfId="0" applyFont="1" applyFill="1" applyAlignment="1">
      <alignment vertical="top"/>
    </xf>
  </cellXfs>
  <cellStyles count="82">
    <cellStyle name="20% — акцент1" xfId="20" builtinId="30" customBuiltin="1"/>
    <cellStyle name="20% - Акцент1 2" xfId="70"/>
    <cellStyle name="20% - Акцент1 3" xfId="57"/>
    <cellStyle name="20% - Акцент1 4" xfId="44"/>
    <cellStyle name="20% — акцент2" xfId="24" builtinId="34" customBuiltin="1"/>
    <cellStyle name="20% - Акцент2 2" xfId="72"/>
    <cellStyle name="20% - Акцент2 3" xfId="59"/>
    <cellStyle name="20% - Акцент2 4" xfId="46"/>
    <cellStyle name="20% — акцент3" xfId="28" builtinId="38" customBuiltin="1"/>
    <cellStyle name="20% - Акцент3 2" xfId="74"/>
    <cellStyle name="20% - Акцент3 3" xfId="61"/>
    <cellStyle name="20% - Акцент3 4" xfId="48"/>
    <cellStyle name="20% — акцент4" xfId="32" builtinId="42" customBuiltin="1"/>
    <cellStyle name="20% - Акцент4 2" xfId="76"/>
    <cellStyle name="20% - Акцент4 3" xfId="63"/>
    <cellStyle name="20% - Акцент4 4" xfId="50"/>
    <cellStyle name="20% — акцент5" xfId="36" builtinId="46" customBuiltin="1"/>
    <cellStyle name="20% - Акцент5 2" xfId="78"/>
    <cellStyle name="20% - Акцент5 3" xfId="65"/>
    <cellStyle name="20% - Акцент5 4" xfId="52"/>
    <cellStyle name="20% — акцент6" xfId="40" builtinId="50" customBuiltin="1"/>
    <cellStyle name="20% - Акцент6 2" xfId="80"/>
    <cellStyle name="20% - Акцент6 3" xfId="67"/>
    <cellStyle name="20% - Акцент6 4" xfId="54"/>
    <cellStyle name="40% — акцент1" xfId="21" builtinId="31" customBuiltin="1"/>
    <cellStyle name="40% - Акцент1 2" xfId="71"/>
    <cellStyle name="40% - Акцент1 3" xfId="58"/>
    <cellStyle name="40% - Акцент1 4" xfId="45"/>
    <cellStyle name="40% — акцент2" xfId="25" builtinId="35" customBuiltin="1"/>
    <cellStyle name="40% - Акцент2 2" xfId="73"/>
    <cellStyle name="40% - Акцент2 3" xfId="60"/>
    <cellStyle name="40% - Акцент2 4" xfId="47"/>
    <cellStyle name="40% — акцент3" xfId="29" builtinId="39" customBuiltin="1"/>
    <cellStyle name="40% - Акцент3 2" xfId="75"/>
    <cellStyle name="40% - Акцент3 3" xfId="62"/>
    <cellStyle name="40% - Акцент3 4" xfId="49"/>
    <cellStyle name="40% — акцент4" xfId="33" builtinId="43" customBuiltin="1"/>
    <cellStyle name="40% - Акцент4 2" xfId="77"/>
    <cellStyle name="40% - Акцент4 3" xfId="64"/>
    <cellStyle name="40% - Акцент4 4" xfId="51"/>
    <cellStyle name="40% — акцент5" xfId="37" builtinId="47" customBuiltin="1"/>
    <cellStyle name="40% - Акцент5 2" xfId="79"/>
    <cellStyle name="40% - Акцент5 3" xfId="66"/>
    <cellStyle name="40% - Акцент5 4" xfId="53"/>
    <cellStyle name="40% — акцент6" xfId="41" builtinId="51" customBuiltin="1"/>
    <cellStyle name="40% - Акцент6 2" xfId="81"/>
    <cellStyle name="40% - Акцент6 3" xfId="68"/>
    <cellStyle name="40% - Акцент6 4" xfId="55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имечание 2" xfId="69"/>
    <cellStyle name="Примечание 3" xfId="56"/>
    <cellStyle name="Примечание 4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view="pageBreakPreview" zoomScaleNormal="100" zoomScaleSheetLayoutView="100" workbookViewId="0">
      <selection activeCell="I37" sqref="I37"/>
    </sheetView>
  </sheetViews>
  <sheetFormatPr defaultRowHeight="12.75" x14ac:dyDescent="0.2"/>
  <cols>
    <col min="1" max="1" width="8.33203125" customWidth="1"/>
    <col min="2" max="2" width="15.83203125" customWidth="1"/>
    <col min="3" max="3" width="69.83203125" customWidth="1"/>
    <col min="4" max="4" width="8.5" customWidth="1"/>
    <col min="5" max="5" width="7.6640625" customWidth="1"/>
    <col min="6" max="6" width="19.5" customWidth="1"/>
    <col min="7" max="7" width="13.83203125" customWidth="1"/>
    <col min="8" max="8" width="16" customWidth="1"/>
  </cols>
  <sheetData>
    <row r="1" spans="1:10" s="1" customFormat="1" ht="27" customHeight="1" x14ac:dyDescent="0.25">
      <c r="A1" s="39" t="s">
        <v>49</v>
      </c>
      <c r="B1" s="39"/>
      <c r="C1" s="39"/>
      <c r="D1" s="39"/>
      <c r="E1" s="39"/>
      <c r="F1" s="39"/>
      <c r="G1" s="39"/>
      <c r="H1" s="39"/>
      <c r="I1" s="2"/>
      <c r="J1" s="2"/>
    </row>
    <row r="2" spans="1:10" s="1" customFormat="1" ht="12.75" customHeight="1" x14ac:dyDescent="0.2">
      <c r="A2" s="41" t="s">
        <v>48</v>
      </c>
      <c r="B2" s="41"/>
      <c r="C2" s="41"/>
      <c r="D2" s="41"/>
      <c r="E2" s="41"/>
      <c r="F2" s="41"/>
      <c r="G2" s="41"/>
      <c r="H2" s="41"/>
      <c r="I2" s="2"/>
      <c r="J2" s="2"/>
    </row>
    <row r="3" spans="1:10" s="1" customFormat="1" ht="15.95" customHeight="1" x14ac:dyDescent="0.2">
      <c r="A3" s="41" t="s">
        <v>0</v>
      </c>
      <c r="B3" s="41"/>
      <c r="C3" s="41"/>
      <c r="D3" s="41"/>
      <c r="E3" s="41"/>
      <c r="F3" s="41"/>
      <c r="G3" s="41"/>
      <c r="H3" s="41"/>
      <c r="I3" s="2"/>
      <c r="J3" s="2"/>
    </row>
    <row r="4" spans="1:10" s="1" customFormat="1" x14ac:dyDescent="0.2">
      <c r="A4" s="10"/>
      <c r="B4" s="40" t="s">
        <v>1</v>
      </c>
      <c r="C4" s="40"/>
      <c r="D4" s="40"/>
      <c r="E4" s="40"/>
      <c r="F4" s="40"/>
      <c r="G4" s="40"/>
      <c r="H4" s="11"/>
      <c r="I4" s="2"/>
      <c r="J4" s="2"/>
    </row>
    <row r="5" spans="1:10" x14ac:dyDescent="0.2">
      <c r="A5" s="42" t="s">
        <v>47</v>
      </c>
      <c r="B5" s="42"/>
      <c r="C5" s="42"/>
      <c r="D5" s="42"/>
      <c r="E5" s="42"/>
      <c r="F5" s="42"/>
      <c r="G5" s="42"/>
      <c r="H5" s="42"/>
      <c r="I5" s="3"/>
      <c r="J5" s="3"/>
    </row>
    <row r="6" spans="1:10" s="6" customFormat="1" x14ac:dyDescent="0.2">
      <c r="A6" s="37" t="s">
        <v>2</v>
      </c>
      <c r="B6" s="37" t="s">
        <v>3</v>
      </c>
      <c r="C6" s="37" t="s">
        <v>4</v>
      </c>
      <c r="D6" s="43" t="s">
        <v>5</v>
      </c>
      <c r="E6" s="44"/>
      <c r="F6" s="44"/>
      <c r="G6" s="45"/>
      <c r="H6" s="37" t="s">
        <v>6</v>
      </c>
      <c r="I6" s="7"/>
      <c r="J6" s="7"/>
    </row>
    <row r="7" spans="1:10" s="6" customFormat="1" ht="36" x14ac:dyDescent="0.2">
      <c r="A7" s="38"/>
      <c r="B7" s="38"/>
      <c r="C7" s="38"/>
      <c r="D7" s="43" t="s">
        <v>7</v>
      </c>
      <c r="E7" s="46"/>
      <c r="F7" s="12" t="s">
        <v>8</v>
      </c>
      <c r="G7" s="12" t="s">
        <v>9</v>
      </c>
      <c r="H7" s="38"/>
      <c r="I7" s="7"/>
      <c r="J7" s="7"/>
    </row>
    <row r="8" spans="1:10" s="6" customFormat="1" x14ac:dyDescent="0.2">
      <c r="A8" s="13">
        <v>1</v>
      </c>
      <c r="B8" s="14">
        <v>2</v>
      </c>
      <c r="C8" s="14">
        <v>3</v>
      </c>
      <c r="D8" s="47">
        <v>4</v>
      </c>
      <c r="E8" s="48"/>
      <c r="F8" s="14">
        <v>5</v>
      </c>
      <c r="G8" s="14">
        <v>6</v>
      </c>
      <c r="H8" s="14">
        <v>7</v>
      </c>
      <c r="I8" s="7"/>
      <c r="J8" s="7"/>
    </row>
    <row r="9" spans="1:10" ht="15.75" x14ac:dyDescent="0.25">
      <c r="A9" s="24" t="s">
        <v>11</v>
      </c>
      <c r="B9" s="25"/>
      <c r="C9" s="25"/>
      <c r="D9" s="25"/>
      <c r="E9" s="25"/>
      <c r="F9" s="25"/>
      <c r="G9" s="25"/>
      <c r="H9" s="26"/>
      <c r="I9" s="3"/>
      <c r="J9" s="3"/>
    </row>
    <row r="10" spans="1:10" s="4" customFormat="1" x14ac:dyDescent="0.2">
      <c r="A10" s="36"/>
      <c r="B10" s="36"/>
      <c r="C10" s="36"/>
      <c r="D10" s="36"/>
      <c r="E10" s="36"/>
      <c r="F10" s="36"/>
      <c r="G10" s="36"/>
      <c r="H10" s="36"/>
      <c r="I10" s="5"/>
      <c r="J10" s="5"/>
    </row>
    <row r="11" spans="1:10" ht="15.75" x14ac:dyDescent="0.25">
      <c r="A11" s="24" t="s">
        <v>12</v>
      </c>
      <c r="B11" s="25"/>
      <c r="C11" s="25"/>
      <c r="D11" s="25"/>
      <c r="E11" s="25"/>
      <c r="F11" s="25"/>
      <c r="G11" s="25"/>
      <c r="H11" s="26"/>
      <c r="I11" s="3"/>
      <c r="J11" s="3"/>
    </row>
    <row r="12" spans="1:10" s="4" customFormat="1" x14ac:dyDescent="0.2">
      <c r="A12" s="15" t="s">
        <v>13</v>
      </c>
      <c r="B12" s="16" t="s">
        <v>14</v>
      </c>
      <c r="C12" s="16" t="s">
        <v>15</v>
      </c>
      <c r="D12" s="34">
        <v>432051.63</v>
      </c>
      <c r="E12" s="35"/>
      <c r="F12" s="18">
        <v>191346.24</v>
      </c>
      <c r="G12" s="17" t="s">
        <v>10</v>
      </c>
      <c r="H12" s="18">
        <v>623397.87</v>
      </c>
      <c r="I12" s="8"/>
      <c r="J12" s="5"/>
    </row>
    <row r="13" spans="1:10" s="4" customFormat="1" x14ac:dyDescent="0.2">
      <c r="A13" s="19"/>
      <c r="B13" s="20"/>
      <c r="C13" s="20" t="s">
        <v>16</v>
      </c>
      <c r="D13" s="29">
        <v>432051.63</v>
      </c>
      <c r="E13" s="30"/>
      <c r="F13" s="22">
        <v>191346.24</v>
      </c>
      <c r="G13" s="21" t="s">
        <v>10</v>
      </c>
      <c r="H13" s="22">
        <v>623397.87</v>
      </c>
      <c r="I13" s="5"/>
      <c r="J13" s="5"/>
    </row>
    <row r="14" spans="1:10" s="4" customFormat="1" x14ac:dyDescent="0.2">
      <c r="A14" s="36"/>
      <c r="B14" s="36"/>
      <c r="C14" s="36"/>
      <c r="D14" s="36"/>
      <c r="E14" s="36"/>
      <c r="F14" s="36"/>
      <c r="G14" s="36"/>
      <c r="H14" s="36"/>
      <c r="I14" s="5"/>
      <c r="J14" s="5"/>
    </row>
    <row r="15" spans="1:10" ht="15.75" x14ac:dyDescent="0.25">
      <c r="A15" s="24" t="s">
        <v>17</v>
      </c>
      <c r="B15" s="25"/>
      <c r="C15" s="25"/>
      <c r="D15" s="25"/>
      <c r="E15" s="25"/>
      <c r="F15" s="25"/>
      <c r="G15" s="25"/>
      <c r="H15" s="26"/>
      <c r="I15" s="3"/>
      <c r="J15" s="3"/>
    </row>
    <row r="16" spans="1:10" s="4" customFormat="1" x14ac:dyDescent="0.2">
      <c r="A16" s="15" t="s">
        <v>18</v>
      </c>
      <c r="B16" s="16" t="s">
        <v>19</v>
      </c>
      <c r="C16" s="16" t="s">
        <v>20</v>
      </c>
      <c r="D16" s="34">
        <v>7225.36</v>
      </c>
      <c r="E16" s="35"/>
      <c r="F16" s="17" t="s">
        <v>10</v>
      </c>
      <c r="G16" s="17" t="s">
        <v>10</v>
      </c>
      <c r="H16" s="18">
        <v>7225.36</v>
      </c>
      <c r="I16" s="8"/>
      <c r="J16" s="5"/>
    </row>
    <row r="17" spans="1:10" s="4" customFormat="1" x14ac:dyDescent="0.2">
      <c r="A17" s="19"/>
      <c r="B17" s="20"/>
      <c r="C17" s="20" t="s">
        <v>16</v>
      </c>
      <c r="D17" s="29">
        <v>7225.36</v>
      </c>
      <c r="E17" s="30"/>
      <c r="F17" s="21" t="s">
        <v>10</v>
      </c>
      <c r="G17" s="21" t="s">
        <v>10</v>
      </c>
      <c r="H17" s="22">
        <v>7225.36</v>
      </c>
      <c r="I17" s="5"/>
      <c r="J17" s="5"/>
    </row>
    <row r="18" spans="1:10" s="4" customFormat="1" x14ac:dyDescent="0.2">
      <c r="A18" s="36"/>
      <c r="B18" s="36"/>
      <c r="C18" s="36"/>
      <c r="D18" s="36"/>
      <c r="E18" s="36"/>
      <c r="F18" s="36"/>
      <c r="G18" s="36"/>
      <c r="H18" s="36"/>
      <c r="I18" s="5"/>
      <c r="J18" s="5"/>
    </row>
    <row r="19" spans="1:10" ht="15.75" x14ac:dyDescent="0.25">
      <c r="A19" s="24" t="s">
        <v>21</v>
      </c>
      <c r="B19" s="25"/>
      <c r="C19" s="25"/>
      <c r="D19" s="25"/>
      <c r="E19" s="25"/>
      <c r="F19" s="25"/>
      <c r="G19" s="25"/>
      <c r="H19" s="26"/>
      <c r="I19" s="3"/>
      <c r="J19" s="3"/>
    </row>
    <row r="20" spans="1:10" s="4" customFormat="1" x14ac:dyDescent="0.2">
      <c r="A20" s="15" t="s">
        <v>22</v>
      </c>
      <c r="B20" s="16" t="s">
        <v>23</v>
      </c>
      <c r="C20" s="16" t="s">
        <v>20</v>
      </c>
      <c r="D20" s="34">
        <v>524.04</v>
      </c>
      <c r="E20" s="35"/>
      <c r="F20" s="17" t="s">
        <v>10</v>
      </c>
      <c r="G20" s="17" t="s">
        <v>10</v>
      </c>
      <c r="H20" s="18">
        <v>524.04</v>
      </c>
      <c r="I20" s="8"/>
      <c r="J20" s="5"/>
    </row>
    <row r="21" spans="1:10" s="4" customFormat="1" x14ac:dyDescent="0.2">
      <c r="A21" s="19"/>
      <c r="B21" s="20"/>
      <c r="C21" s="20" t="s">
        <v>16</v>
      </c>
      <c r="D21" s="29">
        <v>524.04</v>
      </c>
      <c r="E21" s="30"/>
      <c r="F21" s="21" t="s">
        <v>10</v>
      </c>
      <c r="G21" s="21" t="s">
        <v>10</v>
      </c>
      <c r="H21" s="22">
        <v>524.04</v>
      </c>
      <c r="I21" s="5"/>
      <c r="J21" s="5"/>
    </row>
    <row r="22" spans="1:10" s="4" customFormat="1" x14ac:dyDescent="0.2">
      <c r="A22" s="19"/>
      <c r="B22" s="20"/>
      <c r="C22" s="20" t="s">
        <v>24</v>
      </c>
      <c r="D22" s="29">
        <v>439801.03</v>
      </c>
      <c r="E22" s="30"/>
      <c r="F22" s="22">
        <v>191346.24</v>
      </c>
      <c r="G22" s="21" t="s">
        <v>10</v>
      </c>
      <c r="H22" s="22">
        <v>631147.27</v>
      </c>
      <c r="I22" s="5"/>
      <c r="J22" s="5"/>
    </row>
    <row r="23" spans="1:10" s="4" customFormat="1" x14ac:dyDescent="0.2">
      <c r="A23" s="36"/>
      <c r="B23" s="36"/>
      <c r="C23" s="36"/>
      <c r="D23" s="36"/>
      <c r="E23" s="36"/>
      <c r="F23" s="36"/>
      <c r="G23" s="36"/>
      <c r="H23" s="36"/>
      <c r="I23" s="5"/>
      <c r="J23" s="5"/>
    </row>
    <row r="24" spans="1:10" ht="15.75" x14ac:dyDescent="0.25">
      <c r="A24" s="24" t="s">
        <v>25</v>
      </c>
      <c r="B24" s="25"/>
      <c r="C24" s="25"/>
      <c r="D24" s="25"/>
      <c r="E24" s="25"/>
      <c r="F24" s="25"/>
      <c r="G24" s="25"/>
      <c r="H24" s="26"/>
      <c r="I24" s="3"/>
      <c r="J24" s="3"/>
    </row>
    <row r="25" spans="1:10" s="4" customFormat="1" ht="38.25" x14ac:dyDescent="0.2">
      <c r="A25" s="15" t="s">
        <v>26</v>
      </c>
      <c r="B25" s="16" t="s">
        <v>27</v>
      </c>
      <c r="C25" s="16" t="s">
        <v>28</v>
      </c>
      <c r="D25" s="34">
        <v>35623.883000000002</v>
      </c>
      <c r="E25" s="35"/>
      <c r="F25" s="17" t="s">
        <v>10</v>
      </c>
      <c r="G25" s="17" t="s">
        <v>10</v>
      </c>
      <c r="H25" s="18">
        <v>35623.883000000002</v>
      </c>
      <c r="I25" s="8"/>
      <c r="J25" s="5"/>
    </row>
    <row r="26" spans="1:10" s="4" customFormat="1" x14ac:dyDescent="0.2">
      <c r="A26" s="19"/>
      <c r="B26" s="20"/>
      <c r="C26" s="20" t="s">
        <v>29</v>
      </c>
      <c r="D26" s="29">
        <v>35623.883000000002</v>
      </c>
      <c r="E26" s="30"/>
      <c r="F26" s="21" t="s">
        <v>10</v>
      </c>
      <c r="G26" s="21" t="s">
        <v>10</v>
      </c>
      <c r="H26" s="22">
        <v>35623.883000000002</v>
      </c>
      <c r="I26" s="5"/>
      <c r="J26" s="5"/>
    </row>
    <row r="27" spans="1:10" s="4" customFormat="1" x14ac:dyDescent="0.2">
      <c r="A27" s="19"/>
      <c r="B27" s="20"/>
      <c r="C27" s="20" t="s">
        <v>30</v>
      </c>
      <c r="D27" s="29">
        <v>475424.913</v>
      </c>
      <c r="E27" s="30"/>
      <c r="F27" s="22">
        <v>191346.24</v>
      </c>
      <c r="G27" s="21" t="s">
        <v>10</v>
      </c>
      <c r="H27" s="22">
        <v>666771.15300000005</v>
      </c>
      <c r="I27" s="5"/>
      <c r="J27" s="5"/>
    </row>
    <row r="28" spans="1:10" s="4" customFormat="1" ht="38.25" x14ac:dyDescent="0.2">
      <c r="A28" s="15" t="s">
        <v>31</v>
      </c>
      <c r="B28" s="16" t="s">
        <v>32</v>
      </c>
      <c r="C28" s="16" t="s">
        <v>33</v>
      </c>
      <c r="D28" s="34">
        <v>23771.245999999999</v>
      </c>
      <c r="E28" s="35"/>
      <c r="F28" s="17" t="s">
        <v>10</v>
      </c>
      <c r="G28" s="17" t="s">
        <v>10</v>
      </c>
      <c r="H28" s="18">
        <v>23771.245999999999</v>
      </c>
      <c r="I28" s="8"/>
      <c r="J28" s="5"/>
    </row>
    <row r="29" spans="1:10" s="4" customFormat="1" ht="38.25" x14ac:dyDescent="0.2">
      <c r="A29" s="15" t="s">
        <v>34</v>
      </c>
      <c r="B29" s="16" t="s">
        <v>35</v>
      </c>
      <c r="C29" s="16" t="s">
        <v>36</v>
      </c>
      <c r="D29" s="34">
        <v>14262.746999999999</v>
      </c>
      <c r="E29" s="35"/>
      <c r="F29" s="18">
        <v>5740.3869999999997</v>
      </c>
      <c r="G29" s="17" t="s">
        <v>10</v>
      </c>
      <c r="H29" s="18">
        <v>20003.134999999998</v>
      </c>
      <c r="I29" s="8"/>
      <c r="J29" s="5"/>
    </row>
    <row r="30" spans="1:10" s="4" customFormat="1" x14ac:dyDescent="0.2">
      <c r="A30" s="19"/>
      <c r="B30" s="20"/>
      <c r="C30" s="20" t="s">
        <v>37</v>
      </c>
      <c r="D30" s="29">
        <v>513458.90600000002</v>
      </c>
      <c r="E30" s="30"/>
      <c r="F30" s="22">
        <v>197086.62700000001</v>
      </c>
      <c r="G30" s="21" t="s">
        <v>10</v>
      </c>
      <c r="H30" s="22">
        <v>710545.53399999999</v>
      </c>
      <c r="I30" s="5"/>
      <c r="J30" s="5"/>
    </row>
    <row r="31" spans="1:10" s="4" customFormat="1" ht="25.5" x14ac:dyDescent="0.2">
      <c r="A31" s="15" t="s">
        <v>38</v>
      </c>
      <c r="B31" s="16" t="s">
        <v>39</v>
      </c>
      <c r="C31" s="16" t="s">
        <v>40</v>
      </c>
      <c r="D31" s="34">
        <v>551968.32400000002</v>
      </c>
      <c r="E31" s="35"/>
      <c r="F31" s="18">
        <v>211868.12400000001</v>
      </c>
      <c r="G31" s="17" t="s">
        <v>10</v>
      </c>
      <c r="H31" s="18">
        <v>763836.44900000002</v>
      </c>
      <c r="I31" s="8"/>
      <c r="J31" s="5"/>
    </row>
    <row r="32" spans="1:10" s="4" customFormat="1" x14ac:dyDescent="0.2">
      <c r="A32" s="19"/>
      <c r="B32" s="20"/>
      <c r="C32" s="20" t="s">
        <v>41</v>
      </c>
      <c r="D32" s="29">
        <v>551968.32400000002</v>
      </c>
      <c r="E32" s="30"/>
      <c r="F32" s="22">
        <v>211868.12400000001</v>
      </c>
      <c r="G32" s="21" t="s">
        <v>10</v>
      </c>
      <c r="H32" s="22">
        <v>763836.44900000002</v>
      </c>
      <c r="I32" s="5"/>
      <c r="J32" s="5"/>
    </row>
    <row r="33" spans="1:10" ht="15.75" x14ac:dyDescent="0.25">
      <c r="A33" s="24" t="s">
        <v>42</v>
      </c>
      <c r="B33" s="25"/>
      <c r="C33" s="25"/>
      <c r="D33" s="25"/>
      <c r="E33" s="25"/>
      <c r="F33" s="25"/>
      <c r="G33" s="25"/>
      <c r="H33" s="26"/>
      <c r="I33" s="3"/>
      <c r="J33" s="3"/>
    </row>
    <row r="34" spans="1:10" s="4" customFormat="1" ht="25.5" x14ac:dyDescent="0.2">
      <c r="A34" s="15" t="s">
        <v>43</v>
      </c>
      <c r="B34" s="16" t="s">
        <v>44</v>
      </c>
      <c r="C34" s="16" t="s">
        <v>45</v>
      </c>
      <c r="D34" s="27" t="s">
        <v>10</v>
      </c>
      <c r="E34" s="28"/>
      <c r="F34" s="17" t="s">
        <v>10</v>
      </c>
      <c r="G34" s="18">
        <f>H32*0.12</f>
        <v>91660.373879999999</v>
      </c>
      <c r="H34" s="18">
        <f>G34</f>
        <v>91660.373879999999</v>
      </c>
      <c r="I34" s="8"/>
      <c r="J34" s="5"/>
    </row>
    <row r="35" spans="1:10" s="4" customFormat="1" x14ac:dyDescent="0.2">
      <c r="A35" s="19"/>
      <c r="B35" s="20"/>
      <c r="C35" s="20" t="s">
        <v>46</v>
      </c>
      <c r="D35" s="29">
        <v>551968.32400000002</v>
      </c>
      <c r="E35" s="30"/>
      <c r="F35" s="22">
        <v>211868.12400000001</v>
      </c>
      <c r="G35" s="22">
        <f>G34</f>
        <v>91660.373879999999</v>
      </c>
      <c r="H35" s="22">
        <f>H32+G34</f>
        <v>855496.82287999999</v>
      </c>
      <c r="I35" s="5"/>
      <c r="J35" s="5"/>
    </row>
    <row r="36" spans="1:10" s="53" customFormat="1" x14ac:dyDescent="0.2">
      <c r="A36" s="49"/>
      <c r="B36" s="49"/>
      <c r="C36" s="50" t="s">
        <v>50</v>
      </c>
      <c r="D36" s="50"/>
      <c r="E36" s="49"/>
      <c r="F36" s="51"/>
      <c r="G36" s="49" t="s">
        <v>51</v>
      </c>
      <c r="H36" s="52"/>
      <c r="I36" s="11"/>
      <c r="J36" s="11"/>
    </row>
    <row r="37" spans="1:10" s="4" customFormat="1" x14ac:dyDescent="0.2">
      <c r="A37" s="31"/>
      <c r="B37" s="31"/>
      <c r="C37" s="31"/>
      <c r="D37" s="31"/>
      <c r="E37" s="31"/>
      <c r="F37" s="31"/>
      <c r="G37" s="31"/>
      <c r="H37" s="31"/>
      <c r="I37" s="5"/>
      <c r="J37" s="5"/>
    </row>
    <row r="38" spans="1:10" s="4" customFormat="1" x14ac:dyDescent="0.2">
      <c r="A38" s="9"/>
      <c r="B38" s="32"/>
      <c r="C38" s="32"/>
      <c r="D38" s="32"/>
      <c r="E38" s="33"/>
      <c r="F38" s="33"/>
      <c r="G38" s="33"/>
      <c r="H38" s="33"/>
      <c r="I38" s="5"/>
      <c r="J38" s="5"/>
    </row>
    <row r="39" spans="1:10" s="4" customFormat="1" x14ac:dyDescent="0.2">
      <c r="A39" s="32"/>
      <c r="B39" s="32"/>
      <c r="C39" s="32"/>
      <c r="D39" s="32"/>
      <c r="E39" s="32"/>
      <c r="F39" s="32"/>
      <c r="G39" s="32"/>
      <c r="H39" s="32"/>
      <c r="I39" s="5"/>
      <c r="J39" s="5"/>
    </row>
    <row r="40" spans="1:10" s="4" customFormat="1" x14ac:dyDescent="0.2">
      <c r="A40" s="9"/>
      <c r="B40" s="32"/>
      <c r="C40" s="32"/>
      <c r="D40" s="32"/>
      <c r="E40" s="33"/>
      <c r="F40" s="33"/>
      <c r="G40" s="33"/>
      <c r="H40" s="33"/>
      <c r="I40" s="5"/>
      <c r="J40" s="5"/>
    </row>
    <row r="41" spans="1:10" s="4" customFormat="1" x14ac:dyDescent="0.2">
      <c r="A41" s="23"/>
      <c r="B41" s="23"/>
      <c r="C41" s="23"/>
      <c r="D41" s="23"/>
      <c r="E41" s="23"/>
      <c r="F41" s="23"/>
      <c r="G41" s="23"/>
      <c r="H41" s="23"/>
      <c r="I41" s="5"/>
      <c r="J41" s="5"/>
    </row>
  </sheetData>
  <mergeCells count="47">
    <mergeCell ref="H6:H7"/>
    <mergeCell ref="A11:H11"/>
    <mergeCell ref="A1:H1"/>
    <mergeCell ref="A9:H9"/>
    <mergeCell ref="A10:H10"/>
    <mergeCell ref="B4:G4"/>
    <mergeCell ref="A2:H2"/>
    <mergeCell ref="A3:H3"/>
    <mergeCell ref="A5:H5"/>
    <mergeCell ref="A6:A7"/>
    <mergeCell ref="B6:B7"/>
    <mergeCell ref="C6:C7"/>
    <mergeCell ref="D6:G6"/>
    <mergeCell ref="D7:E7"/>
    <mergeCell ref="D8:E8"/>
    <mergeCell ref="D29:E29"/>
    <mergeCell ref="D30:E30"/>
    <mergeCell ref="D31:E31"/>
    <mergeCell ref="D32:E32"/>
    <mergeCell ref="A24:H24"/>
    <mergeCell ref="D12:E12"/>
    <mergeCell ref="D25:E25"/>
    <mergeCell ref="D26:E26"/>
    <mergeCell ref="D27:E27"/>
    <mergeCell ref="D28:E28"/>
    <mergeCell ref="D13:E13"/>
    <mergeCell ref="A14:H14"/>
    <mergeCell ref="A15:H15"/>
    <mergeCell ref="D16:E16"/>
    <mergeCell ref="D17:E17"/>
    <mergeCell ref="A18:H18"/>
    <mergeCell ref="A19:H19"/>
    <mergeCell ref="D20:E20"/>
    <mergeCell ref="D21:E21"/>
    <mergeCell ref="D22:E22"/>
    <mergeCell ref="A23:H23"/>
    <mergeCell ref="A41:H41"/>
    <mergeCell ref="A33:H33"/>
    <mergeCell ref="D34:E34"/>
    <mergeCell ref="D35:E35"/>
    <mergeCell ref="A37:H37"/>
    <mergeCell ref="B40:D40"/>
    <mergeCell ref="E40:H40"/>
    <mergeCell ref="B38:D38"/>
    <mergeCell ref="E38:H38"/>
    <mergeCell ref="A39:H39"/>
    <mergeCell ref="C36:D36"/>
  </mergeCells>
  <printOptions horizontalCentered="1"/>
  <pageMargins left="0.59055118110236227" right="0.19685039370078741" top="0.59055118110236227" bottom="0.59055118110236227" header="0.39370078740157483" footer="0.39370078740157483"/>
  <pageSetup paperSize="9" scale="87" fitToHeight="10000" orientation="landscape" r:id="rId1"/>
  <headerFooter>
    <oddHeader>&amp;L&amp;9Программный комплекс АВС (редакция 2023.9)&amp;C&amp;P&amp;R61</oddHeader>
    <oddFooter>&amp;CСтраниц - 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..._ССР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2024-01-10T03:47:30Z</cp:lastPrinted>
  <dcterms:created xsi:type="dcterms:W3CDTF">2014-03-07T04:14:56Z</dcterms:created>
  <dcterms:modified xsi:type="dcterms:W3CDTF">2024-03-14T09:13:40Z</dcterms:modified>
</cp:coreProperties>
</file>