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1\1c\Рустем ОЗ\2024\На конкурс\НЖС - 8 на конкурс\"/>
    </mc:Choice>
  </mc:AlternateContent>
  <bookViews>
    <workbookView xWindow="0" yWindow="0" windowWidth="20490" windowHeight="7020"/>
  </bookViews>
  <sheets>
    <sheet name="Сметный расчет" sheetId="2" r:id="rId1"/>
    <sheet name="Работы" sheetId="4" r:id="rId2"/>
    <sheet name="Материалы" sheetId="5" r:id="rId3"/>
  </sheets>
  <definedNames>
    <definedName name="Excel_BuiltIn_Print_Titles_1">Работы!$20:$20</definedName>
    <definedName name="_xlnm.Print_Titles" localSheetId="2">Материалы!$13:$13</definedName>
    <definedName name="_xlnm.Print_Titles" localSheetId="1">Работы!$17:$17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H23" i="2" s="1"/>
  <c r="D24" i="2" l="1"/>
  <c r="G25" i="2" l="1"/>
  <c r="H24" i="2"/>
  <c r="D26" i="2"/>
  <c r="G26" i="2" l="1"/>
  <c r="H26" i="2" s="1"/>
  <c r="H25" i="2"/>
</calcChain>
</file>

<file path=xl/sharedStrings.xml><?xml version="1.0" encoding="utf-8"?>
<sst xmlns="http://schemas.openxmlformats.org/spreadsheetml/2006/main" count="2256" uniqueCount="846">
  <si>
    <t xml:space="preserve">Форма 2 </t>
  </si>
  <si>
    <t>Заказчик</t>
  </si>
  <si>
    <t>Сметный расчет стоимости строительства в сумме</t>
  </si>
  <si>
    <t>31513,522</t>
  </si>
  <si>
    <t>тыс.тнг.</t>
  </si>
  <si>
    <t>в том числе:</t>
  </si>
  <si>
    <t>налог на добавленную стоимость</t>
  </si>
  <si>
    <t>3376,449</t>
  </si>
  <si>
    <t>(ссылка на документ об утверждении)</t>
  </si>
  <si>
    <t>"___" __________ 20___г.</t>
  </si>
  <si>
    <t>СМЕТНЫЙ РАСЧЕТ СТОИМОСТИ СТРОИТЕЛЬСТВА</t>
  </si>
  <si>
    <t>ЭЧ -22</t>
  </si>
  <si>
    <t>(наименование стройки)</t>
  </si>
  <si>
    <t>в текущих ценах на 01.01.2023 г.</t>
  </si>
  <si>
    <t>№
п/п</t>
  </si>
  <si>
    <t>Номера смет и расчетов, иные документы</t>
  </si>
  <si>
    <t>Наименование глав, объектов, работ и затрат</t>
  </si>
  <si>
    <t>Сметная стоимость, тыс. тенге</t>
  </si>
  <si>
    <t>Общая сметная стоимость, тыс. тенге</t>
  </si>
  <si>
    <t>Строительно-монтажных работ</t>
  </si>
  <si>
    <t>Оборудования, мебели и инвентаря</t>
  </si>
  <si>
    <t>Прочих работ и затрат</t>
  </si>
  <si>
    <t>Всего по главе</t>
  </si>
  <si>
    <t>--</t>
  </si>
  <si>
    <t>Глава 2. Основные объекты строительства</t>
  </si>
  <si>
    <t>1</t>
  </si>
  <si>
    <t>2-1</t>
  </si>
  <si>
    <t>Здание РЭС Шыганак</t>
  </si>
  <si>
    <t>2</t>
  </si>
  <si>
    <t>ИТОГО СМЕТНАЯ СТОИМОСТЬ</t>
  </si>
  <si>
    <t>3</t>
  </si>
  <si>
    <t>НДЦС РК 8.04-07-2022 Индексы стоимости для строительства, табл. 2</t>
  </si>
  <si>
    <t>в том числе в текущих ценах на 2024 год - 100 %, К=1,163</t>
  </si>
  <si>
    <t>4</t>
  </si>
  <si>
    <t>Налоговый кодекс РК</t>
  </si>
  <si>
    <t>Налог на добавленную стоимость - 12 %</t>
  </si>
  <si>
    <t>ВСЕГО ПО СМЕТНОМУ РАСЧЕТУ</t>
  </si>
  <si>
    <t>Руководитель проектной организации</t>
  </si>
  <si>
    <t xml:space="preserve">  </t>
  </si>
  <si>
    <t>Главный инженер проекта</t>
  </si>
  <si>
    <t>Начальник сметного отдела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</si>
  <si>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</si>
  <si>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</si>
  <si>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</si>
  <si>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</si>
  <si>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</si>
  <si>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</si>
  <si>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</si>
  <si>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</si>
  <si>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</si>
  <si>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</si>
  <si>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</si>
  <si>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</si>
  <si>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</si>
  <si>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</si>
  <si>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</si>
  <si>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</si>
  <si>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</si>
  <si>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</si>
  <si>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</si>
  <si>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</si>
  <si>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</si>
  <si>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</si>
  <si>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</si>
  <si>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</si>
  <si>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</si>
  <si>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</si>
  <si>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</si>
  <si>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</si>
  <si>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</si>
  <si>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</si>
  <si>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</si>
  <si>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</si>
  <si>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</si>
  <si>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</si>
  <si>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</si>
  <si>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</si>
  <si>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</si>
  <si>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</si>
  <si>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</si>
  <si>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</si>
  <si>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</si>
  <si>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</si>
  <si>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</si>
  <si>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</si>
  <si>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</si>
  <si>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</si>
  <si>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</si>
  <si>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</si>
  <si>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</si>
  <si>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</si>
  <si>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</si>
  <si>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</si>
  <si>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</si>
  <si>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</si>
  <si>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</si>
  <si>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</si>
  <si>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</si>
  <si>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</si>
  <si>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</si>
  <si>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</si>
  <si>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</si>
  <si>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</si>
  <si>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</si>
  <si>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</si>
  <si>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</si>
  <si>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</si>
  <si>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</si>
  <si>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</si>
  <si>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</si>
  <si>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</si>
  <si>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</si>
  <si>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</si>
  <si>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</si>
  <si>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</si>
  <si>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</si>
  <si>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</si>
  <si>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</si>
  <si>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</si>
  <si>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</si>
  <si>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</si>
  <si>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</si>
  <si>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</si>
  <si>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</si>
  <si>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</si>
  <si>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</si>
  <si>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</si>
  <si>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</si>
  <si>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</si>
  <si>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</si>
  <si>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</si>
  <si>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</si>
  <si>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</si>
  <si>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</si>
  <si>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</si>
  <si>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</si>
  <si>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</si>
  <si>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</si>
  <si>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</si>
  <si>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</si>
  <si>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</si>
  <si>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</si>
  <si>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</si>
  <si>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</si>
  <si>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</si>
  <si>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</si>
  <si>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</si>
  <si>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</si>
  <si>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</si>
  <si>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</si>
  <si>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</si>
  <si>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</si>
  <si>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</si>
  <si>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</si>
  <si>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</si>
  <si>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</si>
  <si>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</si>
  <si>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</si>
  <si>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</si>
  <si>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</si>
  <si>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</si>
  <si>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</si>
  <si>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</si>
  <si>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</si>
  <si>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</si>
  <si>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</si>
  <si>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</si>
  <si>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</si>
  <si>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</si>
  <si>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</si>
  <si>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</si>
  <si>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</si>
  <si>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</si>
  <si>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</si>
  <si>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</si>
  <si>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Форма 4</t>
  </si>
  <si>
    <t>Наименование стройки -</t>
  </si>
  <si>
    <t>Шифр стройки</t>
  </si>
  <si>
    <t>РЭС Шыганак</t>
  </si>
  <si>
    <t>Наименование объекта -</t>
  </si>
  <si>
    <t>Шифр объекта</t>
  </si>
  <si>
    <t xml:space="preserve">ЛОКАЛЬНАЯ СМЕТА   № </t>
  </si>
  <si>
    <t>2-1-1</t>
  </si>
  <si>
    <t>(Локальный сметный расчет)</t>
  </si>
  <si>
    <t xml:space="preserve">на </t>
  </si>
  <si>
    <t>Общестроительные работы</t>
  </si>
  <si>
    <t xml:space="preserve"> (наименование работ и затрат)</t>
  </si>
  <si>
    <t>Основание:</t>
  </si>
  <si>
    <t>деф.акт</t>
  </si>
  <si>
    <t>Сметная заработная плата</t>
  </si>
  <si>
    <t>Нормативная трудоемкость</t>
  </si>
  <si>
    <t>№ п/п</t>
  </si>
  <si>
    <t>Шифр норм,
код ресурса</t>
  </si>
  <si>
    <t>Наименование работ и затрат</t>
  </si>
  <si>
    <t>Единица измерения</t>
  </si>
  <si>
    <t>Количество</t>
  </si>
  <si>
    <t>Стоимость единицы, тенге</t>
  </si>
  <si>
    <t>Общая стоимость, тенге</t>
  </si>
  <si>
    <t>Накладные расходы, тенге</t>
  </si>
  <si>
    <t>Всего стоимость с накладными расходами и сметной прибылью, тенге
тенге</t>
  </si>
  <si>
    <t>Всего</t>
  </si>
  <si>
    <t>эксплуатация машин</t>
  </si>
  <si>
    <t>материалы</t>
  </si>
  <si>
    <t>зарплата рабочих-строителей</t>
  </si>
  <si>
    <t>зарплата машинистов</t>
  </si>
  <si>
    <t>оборудование, мебель, инвентарь</t>
  </si>
  <si>
    <t xml:space="preserve">Сметная прибыль, тенге </t>
  </si>
  <si>
    <t>РАЗДЕЛ 1. КРОВЛЯ</t>
  </si>
  <si>
    <t>1208-0101-0906 РСНБ РК 2022 Кзтр и Кэм=1,03 3</t>
  </si>
  <si>
    <t xml:space="preserve">Покрытие рулонное. Смена существующего на покрытие из наплавляемых материалов в два слоя
</t>
  </si>
  <si>
    <t>235-103-0303 РСНБ РК 2022</t>
  </si>
  <si>
    <t xml:space="preserve">Рулонный наплавляемый битумно-полимерный материал, модифицированный СБС-полимером, гибкость на брусе R 25 мм, t от -25°С до -20°С, теплостойкость от +85°C до +95°C ГОСТ 30547-97 марки ХКП-4,0, стеклохолст,(нижний слой) крошка/пленка
</t>
  </si>
  <si>
    <t xml:space="preserve">Рулонный наплавляемый битумно-полимерный материал, модифицированный СБС-полимером, гибкость на брусе R 25 мм, t от -25°С до -20°С, теплостойкость от +85°C до +95°C ГОСТ 30547-97 марки ХКП-4,0, стеклохолст,(верхний слой) крошка/пленка
</t>
  </si>
  <si>
    <t>1208-0101-0907 РСНБ РК 2022 Кзтр и Кэм=1,03 3</t>
  </si>
  <si>
    <t xml:space="preserve">Покрытие рулонное. Смена существующего на покрытие из наплавляемых материалов третий слой 
</t>
  </si>
  <si>
    <t>ИТОГО ПО РАЗДЕЛУ 1</t>
  </si>
  <si>
    <t>Тенге</t>
  </si>
  <si>
    <t>Стоимость общестроительных работ</t>
  </si>
  <si>
    <t>Материалы</t>
  </si>
  <si>
    <t>Всего заработная плата</t>
  </si>
  <si>
    <t>Стоимость материалов и конструкций</t>
  </si>
  <si>
    <t>Накладные расходы</t>
  </si>
  <si>
    <t>Сметная прибыль</t>
  </si>
  <si>
    <t>ВСЕГО, Стоимость общестроительных работ</t>
  </si>
  <si>
    <t>чел.-ч</t>
  </si>
  <si>
    <t>РАЗДЕЛ 2. ОКНА ЗДАНИЯ ДПКС</t>
  </si>
  <si>
    <t>1212-0101-0903 РСНБ РК 2022 Кзтр и Кэм=1,03 Изм. и доп. вып. 283</t>
  </si>
  <si>
    <t xml:space="preserve">Ремонт оконных блоков
</t>
  </si>
  <si>
    <t>1115-0201-0303 РСНБ РК 2022 Кзтр и Кэм=1,02 3</t>
  </si>
  <si>
    <t xml:space="preserve">Откосы плоские при ширине более 200 мм. Штукатурка высококачественная цементно-известковым раствором по камню
</t>
  </si>
  <si>
    <t>м откосов</t>
  </si>
  <si>
    <t>1115-0203-0701 РСНБ РК 2022 Кзтр и Кэм=1,02 Изм. и доп. вып. 253</t>
  </si>
  <si>
    <t xml:space="preserve">Откосы оконные . Оштукатуривание внутренних поверхностей сухими смесями толщиной до 10 мм
</t>
  </si>
  <si>
    <t>1115-0405-0103 РСНБ РК 2022 Кзтр и Кэм=1,02 Изм. и доп. вып. 283</t>
  </si>
  <si>
    <t xml:space="preserve">Откосы. Окраска поливинилацетатными водоэмульсионными составами улучшенная по штукатурке
</t>
  </si>
  <si>
    <t>1146-0401-1102 РСНБ РК 2022 Кзтр и Кэм=1,04 3</t>
  </si>
  <si>
    <t xml:space="preserve">Заполнение оконных проемов деревянное без подоконных досок. Разборка
</t>
  </si>
  <si>
    <t>ИТОГО ПО РАЗДЕЛУ 2</t>
  </si>
  <si>
    <t>РАЗДЕЛ 3. ДВЕРИ ЗДАНИЯ ДПКС</t>
  </si>
  <si>
    <t>1146-0401-1103 РСНБ РК 2022 Кзтр и Кэм=1,04 3</t>
  </si>
  <si>
    <t xml:space="preserve">Заполнение дверных и воротных проемов деревянное. Разборка
</t>
  </si>
  <si>
    <t>1110-0107-0106 РСНБ РК 2022 Кзтр и Кэм=1,04 Изм. и доп. вып. 283</t>
  </si>
  <si>
    <t>223-201-0302 РСНБ РК 2022</t>
  </si>
  <si>
    <t xml:space="preserve">Блок дверной внутренний однопольный
</t>
  </si>
  <si>
    <t>1110-0111-0401 РСНБ РК 2022 Кзтр и Кэм=1,04 3</t>
  </si>
  <si>
    <t xml:space="preserve">Наличники. Установка и крепление
</t>
  </si>
  <si>
    <t>м коробок</t>
  </si>
  <si>
    <t>1206-0101-1203 РСНБ РК 2022 Кзтр и Кэм=1,03 3</t>
  </si>
  <si>
    <t xml:space="preserve">Приборы дверные. Смена ручек-скоб
</t>
  </si>
  <si>
    <t>шт.</t>
  </si>
  <si>
    <t>223-502-0903 РСНБ РК 2022</t>
  </si>
  <si>
    <t xml:space="preserve">Ручка на планке
</t>
  </si>
  <si>
    <t>пара</t>
  </si>
  <si>
    <t>1206-0101-1205 РСНБ РК 2022 Кзтр и Кэм=1,03 3</t>
  </si>
  <si>
    <t xml:space="preserve">Приборы дверные. Установка замков врезных
</t>
  </si>
  <si>
    <t>223-502-0307 РСНБ РК 2022</t>
  </si>
  <si>
    <t xml:space="preserve">Замок 
</t>
  </si>
  <si>
    <t>1212-0101-0503 РСНБ РК 2022 Кзтр и Кэм=1,03 Изм. и доп. вып. 283</t>
  </si>
  <si>
    <t xml:space="preserve">Обналичники. Окраска масляная простая с подготовкой с расчисткой старой краски до 35 %
</t>
  </si>
  <si>
    <t xml:space="preserve">Двери. Окраска масляная простая с подготовкой с расчисткой старой краски до 35 %
</t>
  </si>
  <si>
    <t xml:space="preserve">Заполнение дверных и воротных проемов. Разборка
</t>
  </si>
  <si>
    <t>1109-0403-0401 РСНБ РК 2022 Кзтр и Кэм=1,04 Изм. и доп. вып. 283</t>
  </si>
  <si>
    <t xml:space="preserve">Блоки дверные стальные однопольные. Установка
</t>
  </si>
  <si>
    <t>223-207-0101 РСНБ РК 2022</t>
  </si>
  <si>
    <t xml:space="preserve">Блок дверной стальной с замкнутой коробкой ГОСТ 31173-2003 утепленный, однопольный
</t>
  </si>
  <si>
    <t xml:space="preserve">Откосы оконные и дверные. Оштукатуривание внутренних поверхностей сухими смесями толщиной до 10 мм
</t>
  </si>
  <si>
    <t>1109-0403-0306 РСНБ РК 2022 Кзтр и Кэм=1,04 3
ТЧ 09 табл.3 п.3.5 Кзтр=0,6, Кэм=0,7, Кмр=0,5</t>
  </si>
  <si>
    <t>1109-0403-0306 РСНБ РК 2022 Кзтр и Кэм=1,04 3</t>
  </si>
  <si>
    <t>223-401-0202 РСНБ РК 2022</t>
  </si>
  <si>
    <t xml:space="preserve">Ворота утепленные оцинкованный распашные ГОСТ 31174-2003 ВР 3636-УХ Л1
</t>
  </si>
  <si>
    <t>ИТОГО ПО РАЗДЕЛУ 3</t>
  </si>
  <si>
    <t>Стоимость металломонтажных работ</t>
  </si>
  <si>
    <t>ВСЕГО, Стоимость металломонтажных работ</t>
  </si>
  <si>
    <t>РАЗДЕЛ 4. ПОЛЫ ЗДАНИЯ</t>
  </si>
  <si>
    <t>1111-0101-1101 РСНБ РК 2022 Кзтр и Кэм=1,02 3</t>
  </si>
  <si>
    <t xml:space="preserve">Стяжки цементные толщиной 20 мм. Устройство
</t>
  </si>
  <si>
    <t>1111-0101-1102 РСНБ РК 2022 Кзтр и Кэм=1,02 3 
К=2</t>
  </si>
  <si>
    <t xml:space="preserve">Стяжки цементные. Устройство. добавлять на каждые 5 мм изменения толщины стяжки к норме 1111-0101-1101
</t>
  </si>
  <si>
    <t>1111-0101-2702 РСНБ РК 2022 Кзтр и Кэм=1,02 3</t>
  </si>
  <si>
    <t xml:space="preserve">Покрытия из плиток керамических для полов многоцветных или одноцветных на цементном растворе. Устройство
</t>
  </si>
  <si>
    <t>233-202-0104 РСНБ РК 2022</t>
  </si>
  <si>
    <t xml:space="preserve">Плитка керамическая ГОСТ 6787-2001 неглазурованная многоцветная толщиной от 7,5 мм до 13 мм
</t>
  </si>
  <si>
    <t>1111-0101-4001 РСНБ РК 2022 Кзтр и Кэм=1,02 Изм. и доп. вып. 283</t>
  </si>
  <si>
    <t xml:space="preserve">Плинтуса поливинилхлоридные. Устройство на мастике
</t>
  </si>
  <si>
    <t>м плинтусов</t>
  </si>
  <si>
    <t>ИТОГО ПО РАЗДЕЛУ 4</t>
  </si>
  <si>
    <t>РАЗДЕЛ 5. ПОТОЛОК ЗДАНИЯ</t>
  </si>
  <si>
    <t>1212-0101-0101 РСНБ РК 2022 Кзтр и Кэм=1,03 Изм. и доп. вып. 283</t>
  </si>
  <si>
    <t xml:space="preserve">Поверхности внутренние. Окраска известковая по штукатурке
</t>
  </si>
  <si>
    <t>ИТОГО ПО РАЗДЕЛУ 5</t>
  </si>
  <si>
    <t>РАЗДЕЛ 6. СТЕНЫ ЗДАНИЯ ДПКС</t>
  </si>
  <si>
    <t>1211-0103-0201 РСНБ РК 2022 Кзтр и Кэм=1,03 3</t>
  </si>
  <si>
    <t xml:space="preserve">Отбивка стен
</t>
  </si>
  <si>
    <t>1115-0203-0601 РСНБ РК 2022 Кзтр и Кэм=1,02 Изм. и доп. вып. 253</t>
  </si>
  <si>
    <t xml:space="preserve">Стены внутренние. Оштукатуривание поверхностей сухими смесями на гипсовой основе толщиной до 10 мм
</t>
  </si>
  <si>
    <t>1211-0101-0109 РСНБ РК 2022 Кзтр и Кэм=1,03 Изм. и доп. вып. 273</t>
  </si>
  <si>
    <t xml:space="preserve">Выравнивание сухой растворной смесью /левкас/
</t>
  </si>
  <si>
    <t>1115-0405-0107 РСНБ РК 2022 Кзтр и Кэм=1,02 Изм. и доп. вып. 283</t>
  </si>
  <si>
    <t xml:space="preserve">Стены и потолков. Окраска поливинилацетатными водоэмульсионными составам
</t>
  </si>
  <si>
    <t>1115-0107-0105 РСНБ РК 2022 Кзтр и Кэм=1,02 Изм. и доп. вып. 283</t>
  </si>
  <si>
    <t xml:space="preserve">Стены. Облицовка керамическими плитками на клее из сухих смесей по готовому основанию
</t>
  </si>
  <si>
    <t>ИТОГО ПО РАЗДЕЛУ 6</t>
  </si>
  <si>
    <t>РАЗДЕЛ 7. ЭЛЕКТРООСВЕЩЕНИЕ</t>
  </si>
  <si>
    <t>1217-0101-0401 РСНБ РК 2022 Кзтр и Кэм=1,03 3</t>
  </si>
  <si>
    <t xml:space="preserve">Электропроводка скрытая. Демонтаж
</t>
  </si>
  <si>
    <t>м</t>
  </si>
  <si>
    <t>1121-0202-0101 РСНБ РК 2022 Кзтр и Кэм=1,04 Изм. и доп. вып. 283</t>
  </si>
  <si>
    <t xml:space="preserve">Провода установочные. Прокладка под штукатурку по стенам или в готовых бороздах
</t>
  </si>
  <si>
    <t>243-105-0403 РСНБ РК 2022</t>
  </si>
  <si>
    <t xml:space="preserve">Кабель силовой число жил 2, напряжение 1 кВ ГОСТ 31996-2012, марки ВВГ 2х4,0 (ок)-1
</t>
  </si>
  <si>
    <t>км</t>
  </si>
  <si>
    <t>243-105-0402 РСНБ РК 2022</t>
  </si>
  <si>
    <t xml:space="preserve">Кабель силовой число жил 2, напряжение 1 кВ ГОСТ 31996-2012, марки ВВГ 2х2,5 (ок)-1
</t>
  </si>
  <si>
    <t>1217-0101-2102 РСНБ РК 2022 Кзтр и Кэм=1,03 3</t>
  </si>
  <si>
    <t xml:space="preserve">Светильники с лампами светодиодными. Смена
</t>
  </si>
  <si>
    <t>247-101-0113 РСНБ РК 2022</t>
  </si>
  <si>
    <t xml:space="preserve">Светильник для люминесцентных ламп ГОСТ 17677-82 типа ЛПО01-18-001
</t>
  </si>
  <si>
    <t>247-106-0103 РСНБ РК 2022</t>
  </si>
  <si>
    <t xml:space="preserve">Лампа светодиодная типа LEDF, Свеча, Е14/E27, BS, 4W
</t>
  </si>
  <si>
    <t>1217-0101-2201 РСНБ РК 2022 Кзтр и Кэм=1,03 3</t>
  </si>
  <si>
    <t xml:space="preserve">Выключатели, розетки. Смена
</t>
  </si>
  <si>
    <t>247-214-0115 РСНБ РК 2022</t>
  </si>
  <si>
    <t xml:space="preserve">Розетка штепсельная Одноместная, для скрытой установки, с заземляющими контактами, без защитных шторок, до 250 В, от 10 А до 16 А, IP20
</t>
  </si>
  <si>
    <t>247-212-0103 РСНБ РК 2022</t>
  </si>
  <si>
    <t xml:space="preserve">Выключатель скрытой проводки ГОСТ 30850.2.1-2002 Одноклавишный проходной, до 250 В, от 4 А до 10 А, IP20
</t>
  </si>
  <si>
    <t>1121-0502-0101 РСНБ РК 2022 Кзтр и Кэм=1,04 Изм. и доп. вып. 283</t>
  </si>
  <si>
    <t xml:space="preserve">Щитки групповые осветительные массой до 3 кг. Установка на конструкции в готовой нише или на стене
</t>
  </si>
  <si>
    <t>шкаф</t>
  </si>
  <si>
    <t>247-201-0602 РСНБ РК 2022</t>
  </si>
  <si>
    <t xml:space="preserve">Щит осветительный с автоматами
</t>
  </si>
  <si>
    <t>247-201-0821 РСНБ РК 2022</t>
  </si>
  <si>
    <t xml:space="preserve">Щит ЯРВ-250
</t>
  </si>
  <si>
    <t>243-905-0202 РСНБ РК 2022</t>
  </si>
  <si>
    <t xml:space="preserve">Коробка для разводки проводов типа КМ-208 IP44
</t>
  </si>
  <si>
    <t>ИТОГО ПО РАЗДЕЛУ 7</t>
  </si>
  <si>
    <t>РАЗДЕЛ 8. ОТОПЛЕНИЕ</t>
  </si>
  <si>
    <t>1215-0102-0801 РСНБ РК 2022 Кзтр и Кэм=1,03 3</t>
  </si>
  <si>
    <t xml:space="preserve">Радиатор весом до 80 кг. Демонтаж
</t>
  </si>
  <si>
    <t>1118-0301-0101 РСНБ РК 2022 Кзтр и Кэм=1,02 Изм. и доп. вып. 283</t>
  </si>
  <si>
    <t xml:space="preserve">Радиаторы чугунные. Установка
</t>
  </si>
  <si>
    <t>кВт</t>
  </si>
  <si>
    <t>1215-0102-0402 РСНБ РК 2022 Кзтр и Кэм=1,03 3</t>
  </si>
  <si>
    <t xml:space="preserve">Трубопроводы с заготовкой труб диаметром до 32 мм в построечных условиях. Смена отдельных участков
</t>
  </si>
  <si>
    <t>м трубопровода</t>
  </si>
  <si>
    <t>241-101-0403 РСНБ РК 2022</t>
  </si>
  <si>
    <t xml:space="preserve">Труба стальная сварная водогазопроводная оцинкованная обыкновенная ГОСТ 3262-75 размерами 25х3,2 мм
</t>
  </si>
  <si>
    <t>241-101-0404 РСНБ РК 2022</t>
  </si>
  <si>
    <t xml:space="preserve">Труба стальная сварная водогазопроводная оцинкованная обыкновенная ГОСТ 3262-75 размерами 32х3,2 мм
</t>
  </si>
  <si>
    <t>1215-0102-0403 РСНБ РК 2022 Кзтр и Кэм=1,03 3</t>
  </si>
  <si>
    <t xml:space="preserve">Трубопроводы с заготовкой труб диаметром до 50 мм в построечных условиях. Смена отдельных участков
</t>
  </si>
  <si>
    <t>241-101-0406 РСНБ РК 2022</t>
  </si>
  <si>
    <t xml:space="preserve">Труба стальная сварная водогазопроводная оцинкованная обыкновенная ГОСТ 3262-75 размерами 50х3,5 мм
</t>
  </si>
  <si>
    <t>1215-0102-1402 РСНБ РК 2022 Кзтр и Кэм=1,03 3</t>
  </si>
  <si>
    <t xml:space="preserve">Кран пробко-спускной. Смена
</t>
  </si>
  <si>
    <t>242-207-3801 РСНБ РК 2022</t>
  </si>
  <si>
    <t xml:space="preserve">Кран Маевского, латунный штуцерный (Н-Н), для спуска воздуха,Т до + 130°С, РN 16 ГОСТ 21345-2005 DN 15
</t>
  </si>
  <si>
    <t>242-303-0203 РСНБ РК 2022</t>
  </si>
  <si>
    <t xml:space="preserve">Клапан (вентиль) запорный латунный муфтовый, для воды и пара, Т до +200, РN 16 марки 15Б1п (бк) ГОСТ 5761-2005 DN 25
</t>
  </si>
  <si>
    <t>241-112-0109 РСНБ РК 2022</t>
  </si>
  <si>
    <t xml:space="preserve">Отвод бесшовный приварной крутоизогнутый 90°, наружным диаметром от 15 до 114 мм ГОСТ 17380-2001 (ГОСТ 17375-2001) размерами 25х3,0 мм
</t>
  </si>
  <si>
    <t>241-112-0112 РСНБ РК 2022</t>
  </si>
  <si>
    <t xml:space="preserve">Отвод бесшовный приварной крутоизогнутый 90°, наружным диаметром от 15 до 114 мм ГОСТ 17380-2001 (ГОСТ 17375-2001) размерами 32х3,0 мм
</t>
  </si>
  <si>
    <t>1215-0102-0502 РСНБ РК 2022 Кзтр и Кэм=1,03 3</t>
  </si>
  <si>
    <t xml:space="preserve">Сгон у трубопроводов диаметром до 32 мм. Смена
</t>
  </si>
  <si>
    <t>сгон</t>
  </si>
  <si>
    <t>1118-0401-0103 РСНБ РК 2022 Кзтр и Кэм=1,02 3</t>
  </si>
  <si>
    <t>бак</t>
  </si>
  <si>
    <t>1118-0401-0301 РСНБ РК 2022 Кзтр и Кэм=1,02 3</t>
  </si>
  <si>
    <t>поддон</t>
  </si>
  <si>
    <t>261-301-0504 РСНБ РК 2022</t>
  </si>
  <si>
    <t xml:space="preserve">Поддоны
</t>
  </si>
  <si>
    <t>ИТОГО ПО РАЗДЕЛУ 8</t>
  </si>
  <si>
    <t>Стоимость сантехнических работ</t>
  </si>
  <si>
    <t>Сдача и испытание</t>
  </si>
  <si>
    <t>ВСЕГО, Стоимость сантехнических работ</t>
  </si>
  <si>
    <t>РАЗДЕЛ 9. ВОДОПРОВОД</t>
  </si>
  <si>
    <t>241-201-0608 РСНБ РК 2022</t>
  </si>
  <si>
    <t xml:space="preserve">Труба полиэтиленовая для водоснабжения PE 100 SDR 17 ГОСТ 18599-2001 размерами 50х3,0 мм
</t>
  </si>
  <si>
    <t>1215-0102-0503 РСНБ РК 2022 Кзтр и Кэм=1,03 3</t>
  </si>
  <si>
    <t xml:space="preserve">Сгон у трубопроводов диаметром до 50 мм. Смена
</t>
  </si>
  <si>
    <t>241-112-0101 РСНБ РК 2022</t>
  </si>
  <si>
    <t xml:space="preserve">Отвод бесшовный приварной крутоизогнутый 90°, наружным диаметром от 15 до 114 мм ГОСТ 17380-2001 (ГОСТ 17375-2001) размерами 15х2,0 мм
</t>
  </si>
  <si>
    <t>242-202-0301 РСНБ РК 2022</t>
  </si>
  <si>
    <t xml:space="preserve">Кран шаровый стальной приварной, стандартнопроходной, для воды, Монтаж DN 15
</t>
  </si>
  <si>
    <t>ИТОГО ПО РАЗДЕЛУ 9</t>
  </si>
  <si>
    <t>ИТОГО ПО СМЕТЕ:</t>
  </si>
  <si>
    <t>В ТОМ ЧИСЛЕ:</t>
  </si>
  <si>
    <t>- Зарплата рабочих строителей</t>
  </si>
  <si>
    <t>- Затраты на эксплуатацию машин</t>
  </si>
  <si>
    <t>- в том числе зарплата машинистов</t>
  </si>
  <si>
    <t>- Материалов, изделий и конструкций</t>
  </si>
  <si>
    <t>- Накладные расходы</t>
  </si>
  <si>
    <t>Форма 4рс АВС-4</t>
  </si>
  <si>
    <t>Объект номер -</t>
  </si>
  <si>
    <t xml:space="preserve"> РЕСУРСНАЯ  СМЕТА</t>
  </si>
  <si>
    <t xml:space="preserve">Приложение к смете № </t>
  </si>
  <si>
    <t>на</t>
  </si>
  <si>
    <t>Составлен в текущих ценах 2023 года</t>
  </si>
  <si>
    <t>тенге</t>
  </si>
  <si>
    <t>Код ресурса АВС                  и признак</t>
  </si>
  <si>
    <t>Шифр        ресурса</t>
  </si>
  <si>
    <t>Наименование ресурсов, оборудования, конструкций, изделий и  деталей</t>
  </si>
  <si>
    <t>Количество единиц</t>
  </si>
  <si>
    <t>Сметная            цена                    на единицу</t>
  </si>
  <si>
    <t>Отпускная           цена                  на единицу</t>
  </si>
  <si>
    <t>Транспортные расходы                на единицу</t>
  </si>
  <si>
    <t>Стоимость (Всего)</t>
  </si>
  <si>
    <t>обоснование</t>
  </si>
  <si>
    <t>всего</t>
  </si>
  <si>
    <t>ЗАТРАТЫ ТРУДА ПО СПЕЦИАЛЬНОСТЯМ</t>
  </si>
  <si>
    <t>20104Т</t>
  </si>
  <si>
    <r>
      <t xml:space="preserve">002-0142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</si>
  <si>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4,2). Работы по устройству несущих и ограждающих конструкций</t>
  </si>
  <si>
    <t>-</t>
  </si>
  <si>
    <t>20541Т</t>
  </si>
  <si>
    <r>
      <t xml:space="preserve">009-0141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</si>
  <si>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4,1). Работы по ремонту зданий и сооружений</t>
  </si>
  <si>
    <t>20174Т</t>
  </si>
  <si>
    <r>
      <t xml:space="preserve">003-0141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</si>
  <si>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4,1). Работы отделочные и изоляционные</t>
  </si>
  <si>
    <t>20540Т</t>
  </si>
  <si>
    <r>
      <t xml:space="preserve">009-0140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</si>
  <si>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4). Работы по ремонту зданий и сооружений</t>
  </si>
  <si>
    <t>20173Т</t>
  </si>
  <si>
    <r>
      <t xml:space="preserve">003-0140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</si>
  <si>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4). Работы отделочные и изоляционные</t>
  </si>
  <si>
    <t>20539Т</t>
  </si>
  <si>
    <r>
      <t xml:space="preserve">009-0139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</si>
  <si>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3,9). Работы по ремонту зданий и сооружений</t>
  </si>
  <si>
    <t>20242Т</t>
  </si>
  <si>
    <r>
      <t xml:space="preserve">004-0138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</si>
  <si>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3,8). Работы по устройству внутренних и наружных инженерных систем</t>
  </si>
  <si>
    <t>20169Т</t>
  </si>
  <si>
    <r>
      <t xml:space="preserve">003-0136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</si>
  <si>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3,6). Работы отделочные и изоляционные</t>
  </si>
  <si>
    <t>20239Т</t>
  </si>
  <si>
    <r>
      <t xml:space="preserve">004-0135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</si>
  <si>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3,5). Работы по устройству внутренних и наружных инженерных систем</t>
  </si>
  <si>
    <t>20535Т</t>
  </si>
  <si>
    <r>
      <t xml:space="preserve">009-0135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</si>
  <si>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3,5). Работы по ремонту зданий и сооружений</t>
  </si>
  <si>
    <t>20238Т</t>
  </si>
  <si>
    <r>
      <t xml:space="preserve">004-0134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</si>
  <si>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3,4). Работы по устройству внутренних и наружных инженерных систем</t>
  </si>
  <si>
    <t>20167Т</t>
  </si>
  <si>
    <r>
      <t xml:space="preserve">003-0134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</si>
  <si>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3,4). Работы отделочные и изоляционные</t>
  </si>
  <si>
    <t>20237Т</t>
  </si>
  <si>
    <r>
      <t xml:space="preserve">004-0133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</si>
  <si>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3,3). Работы по устройству внутренних и наружных инженерных систем</t>
  </si>
  <si>
    <t>20533Т</t>
  </si>
  <si>
    <r>
      <t xml:space="preserve">009-0133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</si>
  <si>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3,3). Работы по ремонту зданий и сооружений</t>
  </si>
  <si>
    <t>20166Т</t>
  </si>
  <si>
    <r>
      <t xml:space="preserve">003-0133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</si>
  <si>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3,3). Работы отделочные и изоляционные</t>
  </si>
  <si>
    <t>20094Т</t>
  </si>
  <si>
    <r>
      <t xml:space="preserve">002-0132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</si>
  <si>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3,2). Работы по устройству несущих и ограждающих конструкций</t>
  </si>
  <si>
    <t>20236Т</t>
  </si>
  <si>
    <r>
      <t xml:space="preserve">004-0132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</si>
  <si>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3,2). Работы по устройству внутренних и наружных инженерных систем</t>
  </si>
  <si>
    <t>20165Т</t>
  </si>
  <si>
    <r>
      <t xml:space="preserve">003-0132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</si>
  <si>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3,2). Работы отделочные и изоляционные</t>
  </si>
  <si>
    <t>20531Т</t>
  </si>
  <si>
    <r>
      <t xml:space="preserve">009-0131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</si>
  <si>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3,1). Работы по ремонту зданий и сооружений</t>
  </si>
  <si>
    <t>20530Т</t>
  </si>
  <si>
    <r>
      <t xml:space="preserve">009-0130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</si>
  <si>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3). Работы по ремонту зданий и сооружений</t>
  </si>
  <si>
    <t>20087Т</t>
  </si>
  <si>
    <r>
      <t xml:space="preserve">002-0125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</si>
  <si>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2,5). Работы по устройству несущих и ограждающих конструкций</t>
  </si>
  <si>
    <t>20525Т</t>
  </si>
  <si>
    <r>
      <t xml:space="preserve">009-0125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</si>
  <si>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2,5). Работы по ремонту зданий и сооружений</t>
  </si>
  <si>
    <t>20370Т</t>
  </si>
  <si>
    <r>
      <t xml:space="preserve">006-0124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</si>
  <si>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2,4). Специальные работы в грунтах, работы по устройству конструкций башенного и мачтового типа, промышленных печей и труб</t>
  </si>
  <si>
    <t>20155Т</t>
  </si>
  <si>
    <r>
      <t xml:space="preserve">003-0122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</si>
  <si>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2,2). Работы отделочные и изоляционные</t>
  </si>
  <si>
    <t>20521Т</t>
  </si>
  <si>
    <r>
      <t xml:space="preserve">009-0121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</si>
  <si>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2,1). Работы по ремонту зданий и сооружений</t>
  </si>
  <si>
    <t>20520Т</t>
  </si>
  <si>
    <r>
      <t xml:space="preserve">009-0120
</t>
    </r>
    <r>
      <rPr>
        <i/>
        <sz val="7.5"/>
        <rFont val="Times New Roman"/>
        <family val="1"/>
        <charset val="204"/>
      </rPr>
      <t>РСНБ РК 2022</t>
    </r>
  </si>
  <si>
    <t>Затраты труда рабочих (средний разряд работы 2). Работы по ремонту зданий и сооружений</t>
  </si>
  <si>
    <t>Всего затраты труда по специальностям (по смете)</t>
  </si>
  <si>
    <t>Затраты труда рабочих</t>
  </si>
  <si>
    <t>ТРУДОВЫЕ РЕСУРСЫ</t>
  </si>
  <si>
    <r>
      <t xml:space="preserve">099-0100
</t>
    </r>
    <r>
      <rPr>
        <i/>
        <sz val="7.5"/>
        <rFont val="Times New Roman"/>
        <family val="1"/>
        <charset val="204"/>
      </rPr>
      <t>РСНБ РК 2022</t>
    </r>
  </si>
  <si>
    <t>Затраты труда машинистов</t>
  </si>
  <si>
    <t>чел-ч</t>
  </si>
  <si>
    <t>(91411)</t>
  </si>
  <si>
    <t>Всего трудовые ресурсы (по смете)</t>
  </si>
  <si>
    <t>СТРОИТЕЛЬНЫЕ МАШИНЫ И МЕХАНИЗМЫ</t>
  </si>
  <si>
    <t>Эксплуатация машин</t>
  </si>
  <si>
    <t>Зарплата машинистов</t>
  </si>
  <si>
    <t>3428С</t>
  </si>
  <si>
    <r>
      <t xml:space="preserve">313-401-0302
</t>
    </r>
    <r>
      <rPr>
        <i/>
        <sz val="7.5"/>
        <rFont val="Times New Roman"/>
        <family val="1"/>
        <charset val="204"/>
      </rPr>
      <t>РСНБ РК 2022</t>
    </r>
  </si>
  <si>
    <t>Электромиксер строительный ручной, мощность до 1400 Вт, число оборотов до 810 об/мин</t>
  </si>
  <si>
    <t>маш.-ч</t>
  </si>
  <si>
    <t>2216С</t>
  </si>
  <si>
    <r>
      <t xml:space="preserve">343-302-0301
</t>
    </r>
    <r>
      <rPr>
        <i/>
        <sz val="7.5"/>
        <rFont val="Times New Roman"/>
        <family val="1"/>
        <charset val="204"/>
      </rPr>
      <t>РСНБ РК 2022</t>
    </r>
  </si>
  <si>
    <t>Шуруповерты строительно-монтажные</t>
  </si>
  <si>
    <t>2816С</t>
  </si>
  <si>
    <r>
      <t xml:space="preserve">343-204-0101
</t>
    </r>
    <r>
      <rPr>
        <i/>
        <sz val="7.5"/>
        <rFont val="Times New Roman"/>
        <family val="1"/>
        <charset val="204"/>
      </rPr>
      <t>РСНБ РК 2022</t>
    </r>
  </si>
  <si>
    <t>Фреза столярная</t>
  </si>
  <si>
    <t>2016С</t>
  </si>
  <si>
    <r>
      <t xml:space="preserve">315-103-0501
</t>
    </r>
    <r>
      <rPr>
        <i/>
        <sz val="7.5"/>
        <rFont val="Times New Roman"/>
        <family val="1"/>
        <charset val="204"/>
      </rPr>
      <t>РСНБ РК 2022</t>
    </r>
  </si>
  <si>
    <t>Установки постоянного тока для ручной дуговой сварки</t>
  </si>
  <si>
    <t>2011С</t>
  </si>
  <si>
    <r>
      <t xml:space="preserve">324-105-0401
</t>
    </r>
    <r>
      <rPr>
        <i/>
        <sz val="7.5"/>
        <rFont val="Times New Roman"/>
        <family val="1"/>
        <charset val="204"/>
      </rPr>
      <t>РСНБ РК 2022</t>
    </r>
  </si>
  <si>
    <t>Установка для гидравлических испытаний трубопроводов, давление нагнетания от 0,1 МПа (1 кгс/см2) до 10 МПа (100 кгс/см2)</t>
  </si>
  <si>
    <t>3404С</t>
  </si>
  <si>
    <r>
      <t xml:space="preserve">313-401-0301
</t>
    </r>
    <r>
      <rPr>
        <i/>
        <sz val="7.5"/>
        <rFont val="Times New Roman"/>
        <family val="1"/>
        <charset val="204"/>
      </rPr>
      <t>РСНБ РК 2022</t>
    </r>
  </si>
  <si>
    <t>Смесители проточные передвижные для сухих смесей, 25-80 л/мин</t>
  </si>
  <si>
    <t>3022С</t>
  </si>
  <si>
    <r>
      <t xml:space="preserve">313-101-0602
</t>
    </r>
    <r>
      <rPr>
        <i/>
        <sz val="7.5"/>
        <rFont val="Times New Roman"/>
        <family val="1"/>
        <charset val="204"/>
      </rPr>
      <t>РСНБ РК 2022</t>
    </r>
  </si>
  <si>
    <t>Растворосмесители передвижные, до 250 л</t>
  </si>
  <si>
    <t>1569С</t>
  </si>
  <si>
    <r>
      <t xml:space="preserve">314-504-0501
</t>
    </r>
    <r>
      <rPr>
        <i/>
        <sz val="7.5"/>
        <rFont val="Times New Roman"/>
        <family val="1"/>
        <charset val="204"/>
      </rPr>
      <t>РСНБ РК 2022</t>
    </r>
  </si>
  <si>
    <t>Подъемники мачтовые высотой подъема 50 м</t>
  </si>
  <si>
    <t>2875С</t>
  </si>
  <si>
    <r>
      <t xml:space="preserve">343-302-0101
</t>
    </r>
    <r>
      <rPr>
        <i/>
        <sz val="7.5"/>
        <rFont val="Times New Roman"/>
        <family val="1"/>
        <charset val="204"/>
      </rPr>
      <t>РСНБ РК 2022</t>
    </r>
  </si>
  <si>
    <t>Перфоратор электрический</t>
  </si>
  <si>
    <t>1146С</t>
  </si>
  <si>
    <r>
      <t xml:space="preserve">343-202-0201
</t>
    </r>
    <r>
      <rPr>
        <i/>
        <sz val="7.5"/>
        <rFont val="Times New Roman"/>
        <family val="1"/>
        <charset val="204"/>
      </rPr>
      <t>РСНБ РК 2022</t>
    </r>
  </si>
  <si>
    <t>Машины шлифовальные угловые</t>
  </si>
  <si>
    <t>976С</t>
  </si>
  <si>
    <r>
      <t xml:space="preserve">314-502-0302
</t>
    </r>
    <r>
      <rPr>
        <i/>
        <sz val="7.5"/>
        <rFont val="Times New Roman"/>
        <family val="1"/>
        <charset val="204"/>
      </rPr>
      <t>РСНБ РК 2022</t>
    </r>
  </si>
  <si>
    <t>Лебедки электрические тяговым усилием свыше 5,79 до 12,26 кН (1,25 т)</t>
  </si>
  <si>
    <t>2468С</t>
  </si>
  <si>
    <r>
      <t xml:space="preserve">314-102-0101
</t>
    </r>
    <r>
      <rPr>
        <i/>
        <sz val="7.5"/>
        <rFont val="Times New Roman"/>
        <family val="1"/>
        <charset val="204"/>
      </rPr>
      <t>РСНБ РК 2022</t>
    </r>
  </si>
  <si>
    <t>Краны на автомобильном ходу максимальной грузоподъёмностью 10 т</t>
  </si>
  <si>
    <t>698С</t>
  </si>
  <si>
    <r>
      <t xml:space="preserve">314-101-0103
</t>
    </r>
    <r>
      <rPr>
        <i/>
        <sz val="7.5"/>
        <rFont val="Times New Roman"/>
        <family val="1"/>
        <charset val="204"/>
      </rPr>
      <t>РСНБ РК 2022</t>
    </r>
  </si>
  <si>
    <t>Краны башенные максимальной грузоподъёмностью 8 т, высота подъема до 41,5 м, максимальный вылет стрелы до 55 м</t>
  </si>
  <si>
    <t>521С</t>
  </si>
  <si>
    <r>
      <t xml:space="preserve">343-302-0201
</t>
    </r>
    <r>
      <rPr>
        <i/>
        <sz val="7.5"/>
        <rFont val="Times New Roman"/>
        <family val="1"/>
        <charset val="204"/>
      </rPr>
      <t>РСНБ РК 2022</t>
    </r>
  </si>
  <si>
    <t>Дрели электрические</t>
  </si>
  <si>
    <t>2558С</t>
  </si>
  <si>
    <r>
      <t xml:space="preserve">324-108-0401
</t>
    </r>
    <r>
      <rPr>
        <i/>
        <sz val="7.5"/>
        <rFont val="Times New Roman"/>
        <family val="1"/>
        <charset val="204"/>
      </rPr>
      <t>РСНБ РК 2022</t>
    </r>
  </si>
  <si>
    <t>Горелки газопламенные</t>
  </si>
  <si>
    <t>2480С</t>
  </si>
  <si>
    <r>
      <t xml:space="preserve">313-302-0202
</t>
    </r>
    <r>
      <rPr>
        <i/>
        <sz val="7.5"/>
        <rFont val="Times New Roman"/>
        <family val="1"/>
        <charset val="204"/>
      </rPr>
      <t>РСНБ РК 2022</t>
    </r>
  </si>
  <si>
    <t>Вибратор поверхностный</t>
  </si>
  <si>
    <t>2577С</t>
  </si>
  <si>
    <r>
      <t xml:space="preserve">315-202-0501
</t>
    </r>
    <r>
      <rPr>
        <i/>
        <sz val="7.5"/>
        <rFont val="Times New Roman"/>
        <family val="1"/>
        <charset val="204"/>
      </rPr>
      <t>РСНБ РК 2022</t>
    </r>
  </si>
  <si>
    <t>Аппарат для газовой сварки и резки</t>
  </si>
  <si>
    <t>2459С</t>
  </si>
  <si>
    <r>
      <t xml:space="preserve">314-503-0601
</t>
    </r>
    <r>
      <rPr>
        <i/>
        <sz val="7.5"/>
        <rFont val="Times New Roman"/>
        <family val="1"/>
        <charset val="204"/>
      </rPr>
      <t>РСНБ РК 2022</t>
    </r>
  </si>
  <si>
    <t>Автопогрузчики, грузоподъёмность 5 т</t>
  </si>
  <si>
    <t>2509С</t>
  </si>
  <si>
    <r>
      <t xml:space="preserve">331-101-0101
</t>
    </r>
    <r>
      <rPr>
        <i/>
        <sz val="7.5"/>
        <rFont val="Times New Roman"/>
        <family val="1"/>
        <charset val="204"/>
      </rPr>
      <t>РСНБ РК 2022</t>
    </r>
  </si>
  <si>
    <t>Автомобили бортовые грузоподъёмностью до 5 т</t>
  </si>
  <si>
    <t>Всего строительные машины и механизмы (по смете)</t>
  </si>
  <si>
    <t>СТРОИТЕЛЬНЫЕ МАТЕРИАЛЫ И КОНСТРУКЦИИ</t>
  </si>
  <si>
    <t>147341С</t>
  </si>
  <si>
    <r>
      <t xml:space="preserve">261-107-0571
</t>
    </r>
    <r>
      <rPr>
        <i/>
        <sz val="7.5"/>
        <rFont val="Times New Roman"/>
        <family val="1"/>
        <charset val="204"/>
      </rPr>
      <t>РСНБ РК 2022</t>
    </r>
  </si>
  <si>
    <t>Электроды, d=5 мм, Э42 ГОСТ 9466-75</t>
  </si>
  <si>
    <t>т</t>
  </si>
  <si>
    <t>274679С</t>
  </si>
  <si>
    <r>
      <t xml:space="preserve">217-302-0205
</t>
    </r>
    <r>
      <rPr>
        <i/>
        <sz val="7.5"/>
        <rFont val="Times New Roman"/>
        <family val="1"/>
        <charset val="204"/>
      </rPr>
      <t>РСНБ РК 2022</t>
    </r>
  </si>
  <si>
    <t>Электрод типа Э42А, Э46А, Э50А ГОСТ 9467-75, марки УОНИ-13/55 диаметром 4 мм</t>
  </si>
  <si>
    <t>кг</t>
  </si>
  <si>
    <r>
      <t xml:space="preserve">247-201-0602
</t>
    </r>
    <r>
      <rPr>
        <i/>
        <sz val="7.5"/>
        <rFont val="Times New Roman"/>
        <family val="1"/>
        <charset val="204"/>
      </rPr>
      <t>РСНБ РК 2022</t>
    </r>
  </si>
  <si>
    <t>Щит осветительный с автоматами</t>
  </si>
  <si>
    <r>
      <t xml:space="preserve">247-201-0821
</t>
    </r>
    <r>
      <rPr>
        <i/>
        <sz val="7.5"/>
        <rFont val="Times New Roman"/>
        <family val="1"/>
        <charset val="204"/>
      </rPr>
      <t>РСНБ РК 2022</t>
    </r>
  </si>
  <si>
    <t>Щит ЯРВ-250</t>
  </si>
  <si>
    <t>290063С</t>
  </si>
  <si>
    <r>
      <t xml:space="preserve">217-106-0105
</t>
    </r>
    <r>
      <rPr>
        <i/>
        <sz val="7.5"/>
        <rFont val="Times New Roman"/>
        <family val="1"/>
        <charset val="204"/>
      </rPr>
      <t>РСНБ РК 2022</t>
    </r>
  </si>
  <si>
    <t>Шуруп ГОСТ 1147-80 с полукруглой головкой</t>
  </si>
  <si>
    <t>249453С</t>
  </si>
  <si>
    <r>
      <t xml:space="preserve">261-201-0342
</t>
    </r>
    <r>
      <rPr>
        <i/>
        <sz val="7.5"/>
        <rFont val="Times New Roman"/>
        <family val="1"/>
        <charset val="204"/>
      </rPr>
      <t>РСНБ РК 2022</t>
    </r>
  </si>
  <si>
    <t>Шпатлевка клеевая ГОСТ 10277-90</t>
  </si>
  <si>
    <t>279804С</t>
  </si>
  <si>
    <r>
      <t xml:space="preserve">214-201-0101
</t>
    </r>
    <r>
      <rPr>
        <i/>
        <sz val="7.5"/>
        <rFont val="Times New Roman"/>
        <family val="1"/>
        <charset val="204"/>
      </rPr>
      <t>РСНБ РК 2022</t>
    </r>
  </si>
  <si>
    <t>Уголок стальной горячекатаный равнополочный из углеродистой стали ГОСТ 535-2005 ширина полки от 20 до 35 мм, толщиной от 2 до 5 мм</t>
  </si>
  <si>
    <t>150462С</t>
  </si>
  <si>
    <r>
      <t xml:space="preserve">241-101-0406
</t>
    </r>
    <r>
      <rPr>
        <i/>
        <sz val="7.5"/>
        <rFont val="Times New Roman"/>
        <family val="1"/>
        <charset val="204"/>
      </rPr>
      <t>РСНБ РК 2022</t>
    </r>
  </si>
  <si>
    <t>Труба стальная сварная водогазопроводная оцинкованная обыкновенная ГОСТ 3262-75 размерами 50х3,5 мм</t>
  </si>
  <si>
    <t>150460С</t>
  </si>
  <si>
    <r>
      <t xml:space="preserve">241-101-0404
</t>
    </r>
    <r>
      <rPr>
        <i/>
        <sz val="7.5"/>
        <rFont val="Times New Roman"/>
        <family val="1"/>
        <charset val="204"/>
      </rPr>
      <t>РСНБ РК 2022</t>
    </r>
  </si>
  <si>
    <t>Труба стальная сварная водогазопроводная оцинкованная обыкновенная ГОСТ 3262-75 размерами 32х3,2 мм</t>
  </si>
  <si>
    <t>150459С</t>
  </si>
  <si>
    <r>
      <t xml:space="preserve">241-101-0403
</t>
    </r>
    <r>
      <rPr>
        <i/>
        <sz val="7.5"/>
        <rFont val="Times New Roman"/>
        <family val="1"/>
        <charset val="204"/>
      </rPr>
      <t>РСНБ РК 2022</t>
    </r>
  </si>
  <si>
    <t>Труба стальная сварная водогазопроводная оцинкованная обыкновенная ГОСТ 3262-75 размерами 25х3,2 мм</t>
  </si>
  <si>
    <t>154267С</t>
  </si>
  <si>
    <r>
      <t xml:space="preserve">241-201-0608
</t>
    </r>
    <r>
      <rPr>
        <i/>
        <sz val="7.5"/>
        <rFont val="Times New Roman"/>
        <family val="1"/>
        <charset val="204"/>
      </rPr>
      <t>РСНБ РК 2022</t>
    </r>
  </si>
  <si>
    <t>Труба полиэтиленовая для водоснабжения PE 100 SDR 17 ГОСТ 18599-2001 размерами 50х3,0 мм</t>
  </si>
  <si>
    <t>154778С</t>
  </si>
  <si>
    <r>
      <t xml:space="preserve">241-207-0301
</t>
    </r>
    <r>
      <rPr>
        <i/>
        <sz val="7.5"/>
        <rFont val="Times New Roman"/>
        <family val="1"/>
        <charset val="204"/>
      </rPr>
      <t>РСНБ РК 2022</t>
    </r>
  </si>
  <si>
    <t>Труба из поливинилхлорида ПВХ гибкая со структурированной стенкой диаметром 16 мм</t>
  </si>
  <si>
    <t>286292С</t>
  </si>
  <si>
    <r>
      <t xml:space="preserve">243-902-1401
</t>
    </r>
    <r>
      <rPr>
        <i/>
        <sz val="7.5"/>
        <rFont val="Times New Roman"/>
        <family val="1"/>
        <charset val="204"/>
      </rPr>
      <t>РСНБ РК 2022</t>
    </r>
  </si>
  <si>
    <t>Соединительный изолирующий зажим СИЗ-2 сечение от 3 до 10 мм2</t>
  </si>
  <si>
    <t>100 шт.</t>
  </si>
  <si>
    <t>249623С</t>
  </si>
  <si>
    <r>
      <t xml:space="preserve">232-502-0101
</t>
    </r>
    <r>
      <rPr>
        <i/>
        <sz val="7.5"/>
        <rFont val="Times New Roman"/>
        <family val="1"/>
        <charset val="204"/>
      </rPr>
      <t>РСНБ РК 2022</t>
    </r>
  </si>
  <si>
    <t>Смесь сухая клеевая СТ РК 1168-2006 базовая для плитки</t>
  </si>
  <si>
    <t>149905С</t>
  </si>
  <si>
    <r>
      <t xml:space="preserve">232-504-0101
</t>
    </r>
    <r>
      <rPr>
        <i/>
        <sz val="7.5"/>
        <rFont val="Times New Roman"/>
        <family val="1"/>
        <charset val="204"/>
      </rPr>
      <t>РСНБ РК 2022</t>
    </r>
  </si>
  <si>
    <t>Смесь сухая для затирки швов плиток СТ РК 1168-2006 белая</t>
  </si>
  <si>
    <t>309297С</t>
  </si>
  <si>
    <r>
      <t xml:space="preserve">232-503-0103
</t>
    </r>
    <r>
      <rPr>
        <i/>
        <sz val="7.5"/>
        <rFont val="Times New Roman"/>
        <family val="1"/>
        <charset val="204"/>
      </rPr>
      <t>РСНБ РК 2022</t>
    </r>
  </si>
  <si>
    <t>Смесь сухая - гипсовая штукатурка СТ РК 1168-2006</t>
  </si>
  <si>
    <t>251467С</t>
  </si>
  <si>
    <r>
      <t xml:space="preserve">261-301-0251
</t>
    </r>
    <r>
      <rPr>
        <i/>
        <sz val="7.5"/>
        <rFont val="Times New Roman"/>
        <family val="1"/>
        <charset val="204"/>
      </rPr>
      <t>РСНБ РК 2022</t>
    </r>
  </si>
  <si>
    <t>Сгоны стальные с муфтой и контргайкой, d 50 мм</t>
  </si>
  <si>
    <t>251490С</t>
  </si>
  <si>
    <r>
      <t xml:space="preserve">261-301-0259
</t>
    </r>
    <r>
      <rPr>
        <i/>
        <sz val="7.5"/>
        <rFont val="Times New Roman"/>
        <family val="1"/>
        <charset val="204"/>
      </rPr>
      <t>РСНБ РК 2022</t>
    </r>
  </si>
  <si>
    <t>Сгоны стальные с муфтой и контргайкой, d 32 мм</t>
  </si>
  <si>
    <t>264044С</t>
  </si>
  <si>
    <r>
      <t xml:space="preserve">247-101-0113
</t>
    </r>
    <r>
      <rPr>
        <i/>
        <sz val="7.5"/>
        <rFont val="Times New Roman"/>
        <family val="1"/>
        <charset val="204"/>
      </rPr>
      <t>РСНБ РК 2022</t>
    </r>
  </si>
  <si>
    <t>Светильник для люминесцентных ламп ГОСТ 17677-82 типа ЛПО01-18-001</t>
  </si>
  <si>
    <t>271970С</t>
  </si>
  <si>
    <r>
      <t xml:space="preserve">223-502-0903
</t>
    </r>
    <r>
      <rPr>
        <i/>
        <sz val="7.5"/>
        <rFont val="Times New Roman"/>
        <family val="1"/>
        <charset val="204"/>
      </rPr>
      <t>РСНБ РК 2022</t>
    </r>
  </si>
  <si>
    <t>Ручка на планке</t>
  </si>
  <si>
    <r>
      <t xml:space="preserve">235-103-0303
</t>
    </r>
    <r>
      <rPr>
        <i/>
        <sz val="7.5"/>
        <rFont val="Times New Roman"/>
        <family val="1"/>
        <charset val="204"/>
      </rPr>
      <t>РСНБ РК 2022</t>
    </r>
  </si>
  <si>
    <t>Рулонный наплавляемый битумно-полимерный материал, модифицированный СБС-полимером, гибкость на брусе R 25 мм, t от -25°С до -20°С, теплостойкость от +85°C до +95°C ГОСТ 30547-97 марки ХКП-4,0, стеклохолст,(нижний слой) крошка/пленка</t>
  </si>
  <si>
    <r>
      <t>м</t>
    </r>
    <r>
      <rPr>
        <vertAlign val="superscript"/>
        <sz val="10"/>
        <rFont val="Times New Roman"/>
        <family val="1"/>
        <charset val="204"/>
      </rPr>
      <t>2</t>
    </r>
  </si>
  <si>
    <t>Рулонный наплавляемый битумно-полимерный материал, модифицированный СБС-полимером, гибкость на брусе R 25 мм, t от -25°С до -20°С, теплостойкость от +85°C до +95°C ГОСТ 30547-97 марки ХКП-4,0, стеклохолст,(верхний слой) крошка/пленка</t>
  </si>
  <si>
    <t>275817С</t>
  </si>
  <si>
    <r>
      <t xml:space="preserve">247-214-0115
</t>
    </r>
    <r>
      <rPr>
        <i/>
        <sz val="7.5"/>
        <rFont val="Times New Roman"/>
        <family val="1"/>
        <charset val="204"/>
      </rPr>
      <t>РСНБ РК 2022</t>
    </r>
  </si>
  <si>
    <t>Розетка штепсельная Одноместная, для скрытой установки, с заземляющими контактами, без защитных шторок, до 250 В, от 10 А до 16 А, IP20</t>
  </si>
  <si>
    <t>102682С</t>
  </si>
  <si>
    <r>
      <t xml:space="preserve">212-402-0107
</t>
    </r>
    <r>
      <rPr>
        <i/>
        <sz val="7.5"/>
        <rFont val="Times New Roman"/>
        <family val="1"/>
        <charset val="204"/>
      </rPr>
      <t>РСНБ РК 2022</t>
    </r>
  </si>
  <si>
    <t>Раствор отделочный ГОСТ 28013-98 тяжелый цементно-известковый 1:1:6</t>
  </si>
  <si>
    <r>
      <t>м</t>
    </r>
    <r>
      <rPr>
        <vertAlign val="superscript"/>
        <sz val="10"/>
        <rFont val="Times New Roman"/>
        <family val="1"/>
        <charset val="204"/>
      </rPr>
      <t>3</t>
    </r>
  </si>
  <si>
    <t>102685С</t>
  </si>
  <si>
    <r>
      <t xml:space="preserve">212-402-0105
</t>
    </r>
    <r>
      <rPr>
        <i/>
        <sz val="7.5"/>
        <rFont val="Times New Roman"/>
        <family val="1"/>
        <charset val="204"/>
      </rPr>
      <t>РСНБ РК 2022</t>
    </r>
  </si>
  <si>
    <t>Раствор отделочный ГОСТ 28013-98 тяжелый известковый 1:2,5</t>
  </si>
  <si>
    <t>102634С</t>
  </si>
  <si>
    <r>
      <t xml:space="preserve">212-401-0102
</t>
    </r>
    <r>
      <rPr>
        <i/>
        <sz val="7.5"/>
        <rFont val="Times New Roman"/>
        <family val="1"/>
        <charset val="204"/>
      </rPr>
      <t>РСНБ РК 2022</t>
    </r>
  </si>
  <si>
    <t>Раствор кладочный цементный ГОСТ 28013-98 марки М50</t>
  </si>
  <si>
    <t>102637С</t>
  </si>
  <si>
    <r>
      <t xml:space="preserve">212-401-0106
</t>
    </r>
    <r>
      <rPr>
        <i/>
        <sz val="7.5"/>
        <rFont val="Times New Roman"/>
        <family val="1"/>
        <charset val="204"/>
      </rPr>
      <t>РСНБ РК 2022</t>
    </r>
  </si>
  <si>
    <t>Раствор кладочный цементный ГОСТ 28013-98 марки М150</t>
  </si>
  <si>
    <t>102636С</t>
  </si>
  <si>
    <r>
      <t xml:space="preserve">212-401-0104
</t>
    </r>
    <r>
      <rPr>
        <i/>
        <sz val="7.5"/>
        <rFont val="Times New Roman"/>
        <family val="1"/>
        <charset val="204"/>
      </rPr>
      <t>РСНБ РК 2022</t>
    </r>
  </si>
  <si>
    <t>Раствор кладочный цементный ГОСТ 28013-98 марки М100</t>
  </si>
  <si>
    <t>261296С</t>
  </si>
  <si>
    <r>
      <t xml:space="preserve">245-101-0106
</t>
    </r>
    <r>
      <rPr>
        <i/>
        <sz val="7.5"/>
        <rFont val="Times New Roman"/>
        <family val="1"/>
        <charset val="204"/>
      </rPr>
      <t>РСНБ РК 2022</t>
    </r>
  </si>
  <si>
    <t>Радиатор отопления чугунный ГОСТ 31311-2005 МС-90, высотой полной 588 мм, высотой монтажной 500 мм</t>
  </si>
  <si>
    <t>146664С</t>
  </si>
  <si>
    <r>
      <t xml:space="preserve">217-605-0104
</t>
    </r>
    <r>
      <rPr>
        <i/>
        <sz val="7.5"/>
        <rFont val="Times New Roman"/>
        <family val="1"/>
        <charset val="204"/>
      </rPr>
      <t>РСНБ РК 2022</t>
    </r>
  </si>
  <si>
    <t>Пропан-бутан, смесь техническая ГОСТ Р 52087-2018</t>
  </si>
  <si>
    <t>279796С</t>
  </si>
  <si>
    <r>
      <t xml:space="preserve">214-105-0102
</t>
    </r>
    <r>
      <rPr>
        <i/>
        <sz val="7.5"/>
        <rFont val="Times New Roman"/>
        <family val="1"/>
        <charset val="204"/>
      </rPr>
      <t>РСНБ РК 2022</t>
    </r>
  </si>
  <si>
    <t>Прокат листовой оцинкованный углеродистый ГОСТ 14918-80 толщиной от 0,5 до 0,75 мм</t>
  </si>
  <si>
    <t>127911С</t>
  </si>
  <si>
    <r>
      <t xml:space="preserve">214-209-0108
</t>
    </r>
    <r>
      <rPr>
        <i/>
        <sz val="7.5"/>
        <rFont val="Times New Roman"/>
        <family val="1"/>
        <charset val="204"/>
      </rPr>
      <t>РСНБ РК 2022</t>
    </r>
  </si>
  <si>
    <t>Проволока стальная термически обработанная, без покрытия ГОСТ 3282-74 диаметром 2 мм</t>
  </si>
  <si>
    <t>127966С</t>
  </si>
  <si>
    <r>
      <t xml:space="preserve">214-209-0507
</t>
    </r>
    <r>
      <rPr>
        <i/>
        <sz val="7.5"/>
        <rFont val="Times New Roman"/>
        <family val="1"/>
        <charset val="204"/>
      </rPr>
      <t>РСНБ РК 2022</t>
    </r>
  </si>
  <si>
    <t>Проволока сварочная легированная для сварки (наплавки) ГОСТ 2246-70 с неомедненной поверхностью диаметром 4 мм</t>
  </si>
  <si>
    <t>314900С</t>
  </si>
  <si>
    <r>
      <t xml:space="preserve">214-405-0201
</t>
    </r>
    <r>
      <rPr>
        <i/>
        <sz val="7.5"/>
        <rFont val="Times New Roman"/>
        <family val="1"/>
        <charset val="204"/>
      </rPr>
      <t>РСНБ РК 2022</t>
    </r>
  </si>
  <si>
    <t>Поковки из квадратных заготовок</t>
  </si>
  <si>
    <t>296065С</t>
  </si>
  <si>
    <r>
      <t xml:space="preserve">261-301-0504
</t>
    </r>
    <r>
      <rPr>
        <i/>
        <sz val="7.5"/>
        <rFont val="Times New Roman"/>
        <family val="1"/>
        <charset val="204"/>
      </rPr>
      <t>РСНБ РК 2022</t>
    </r>
  </si>
  <si>
    <t>Поддоны</t>
  </si>
  <si>
    <t>287772С</t>
  </si>
  <si>
    <r>
      <t xml:space="preserve">232-201-0101
</t>
    </r>
    <r>
      <rPr>
        <i/>
        <sz val="7.5"/>
        <rFont val="Times New Roman"/>
        <family val="1"/>
        <charset val="204"/>
      </rPr>
      <t>РСНБ РК 2022</t>
    </r>
  </si>
  <si>
    <t>Плитка керамическая глазурованная для внутренней облицовки стен, I сорта ГОСТ 6141-91 гладкая одноцветная</t>
  </si>
  <si>
    <t>287797С</t>
  </si>
  <si>
    <r>
      <t xml:space="preserve">233-202-0104
</t>
    </r>
    <r>
      <rPr>
        <i/>
        <sz val="7.5"/>
        <rFont val="Times New Roman"/>
        <family val="1"/>
        <charset val="204"/>
      </rPr>
      <t>РСНБ РК 2022</t>
    </r>
  </si>
  <si>
    <t>Плитка керамическая ГОСТ 6787-2001 неглазурованная многоцветная толщиной от 7,5 мм до 13 мм</t>
  </si>
  <si>
    <t>249765С</t>
  </si>
  <si>
    <r>
      <t xml:space="preserve">233-204-0102
</t>
    </r>
    <r>
      <rPr>
        <i/>
        <sz val="7.5"/>
        <rFont val="Times New Roman"/>
        <family val="1"/>
        <charset val="204"/>
      </rPr>
      <t>РСНБ РК 2022</t>
    </r>
  </si>
  <si>
    <t>Плинтус поливинилхлоридный ГОСТ 19111-2001</t>
  </si>
  <si>
    <t>242966С</t>
  </si>
  <si>
    <r>
      <t xml:space="preserve">252-207-3979
</t>
    </r>
    <r>
      <rPr>
        <i/>
        <sz val="7.5"/>
        <rFont val="Times New Roman"/>
        <family val="1"/>
        <charset val="204"/>
      </rPr>
      <t>РСНБ РК 2022</t>
    </r>
  </si>
  <si>
    <t>Перемычки гибкие, тип ПГС-50</t>
  </si>
  <si>
    <t>100412С</t>
  </si>
  <si>
    <r>
      <t xml:space="preserve">261-101-0105
</t>
    </r>
    <r>
      <rPr>
        <i/>
        <sz val="7.5"/>
        <rFont val="Times New Roman"/>
        <family val="1"/>
        <charset val="204"/>
      </rPr>
      <t>РСНБ РК 2022</t>
    </r>
  </si>
  <si>
    <t>Пемза шлаковая (щебень пористый из металлургического шлака), марка 600, фракция от 5 до 10 мм</t>
  </si>
  <si>
    <t>147045С</t>
  </si>
  <si>
    <r>
      <t xml:space="preserve">261-107-0431
</t>
    </r>
    <r>
      <rPr>
        <i/>
        <sz val="7.5"/>
        <rFont val="Times New Roman"/>
        <family val="1"/>
        <charset val="204"/>
      </rPr>
      <t>РСНБ РК 2022</t>
    </r>
  </si>
  <si>
    <t>Очес льняной ГОСТ Р 53486-2009</t>
  </si>
  <si>
    <t>158029С</t>
  </si>
  <si>
    <r>
      <t xml:space="preserve">241-112-0112
</t>
    </r>
    <r>
      <rPr>
        <i/>
        <sz val="7.5"/>
        <rFont val="Times New Roman"/>
        <family val="1"/>
        <charset val="204"/>
      </rPr>
      <t>РСНБ РК 2022</t>
    </r>
  </si>
  <si>
    <t>Отвод бесшовный приварной крутоизогнутый 90°, наружным диаметром от 15 до 114 мм ГОСТ 17380-2001 (ГОСТ 17375-2001) размерами 32х3,0 мм</t>
  </si>
  <si>
    <t>158022С</t>
  </si>
  <si>
    <r>
      <t xml:space="preserve">241-112-0109
</t>
    </r>
    <r>
      <rPr>
        <i/>
        <sz val="7.5"/>
        <rFont val="Times New Roman"/>
        <family val="1"/>
        <charset val="204"/>
      </rPr>
      <t>РСНБ РК 2022</t>
    </r>
  </si>
  <si>
    <t>Отвод бесшовный приварной крутоизогнутый 90°, наружным диаметром от 15 до 114 мм ГОСТ 17380-2001 (ГОСТ 17375-2001) размерами 25х3,0 мм</t>
  </si>
  <si>
    <t>158008С</t>
  </si>
  <si>
    <r>
      <t xml:space="preserve">241-112-0101
</t>
    </r>
    <r>
      <rPr>
        <i/>
        <sz val="7.5"/>
        <rFont val="Times New Roman"/>
        <family val="1"/>
        <charset val="204"/>
      </rPr>
      <t>РСНБ РК 2022</t>
    </r>
  </si>
  <si>
    <t>Отвод бесшовный приварной крутоизогнутый 90°, наружным диаметром от 15 до 114 мм ГОСТ 17380-2001 (ГОСТ 17375-2001) размерами 15х2,0 мм</t>
  </si>
  <si>
    <t>181696С</t>
  </si>
  <si>
    <r>
      <t xml:space="preserve">241-221-0101
</t>
    </r>
    <r>
      <rPr>
        <i/>
        <sz val="7.5"/>
        <rFont val="Times New Roman"/>
        <family val="1"/>
        <charset val="204"/>
      </rPr>
      <t>РСНБ РК 2022</t>
    </r>
  </si>
  <si>
    <t>Опора полипропиленовая PP-R одинарная (клипса) диаметром 16 мм</t>
  </si>
  <si>
    <t>248387С</t>
  </si>
  <si>
    <r>
      <t xml:space="preserve">215-206-0401
</t>
    </r>
    <r>
      <rPr>
        <i/>
        <sz val="7.5"/>
        <rFont val="Times New Roman"/>
        <family val="1"/>
        <charset val="204"/>
      </rPr>
      <t>РСНБ РК 2022</t>
    </r>
  </si>
  <si>
    <t>Опилки древесные</t>
  </si>
  <si>
    <t>149394С</t>
  </si>
  <si>
    <r>
      <t xml:space="preserve">261-201-0371
</t>
    </r>
    <r>
      <rPr>
        <i/>
        <sz val="7.5"/>
        <rFont val="Times New Roman"/>
        <family val="1"/>
        <charset val="204"/>
      </rPr>
      <t>РСНБ РК 2022</t>
    </r>
  </si>
  <si>
    <t>Олифа натуральная ГОСТ 32389-2013</t>
  </si>
  <si>
    <t>149395С</t>
  </si>
  <si>
    <r>
      <t xml:space="preserve">236-104-0101
</t>
    </r>
    <r>
      <rPr>
        <i/>
        <sz val="7.5"/>
        <rFont val="Times New Roman"/>
        <family val="1"/>
        <charset val="204"/>
      </rPr>
      <t>РСНБ РК 2022</t>
    </r>
  </si>
  <si>
    <t>Олифа "Оксоль" ГОСТ 32389-2013</t>
  </si>
  <si>
    <t>131822С</t>
  </si>
  <si>
    <r>
      <t xml:space="preserve">261-103-0138
</t>
    </r>
    <r>
      <rPr>
        <i/>
        <sz val="7.5"/>
        <rFont val="Times New Roman"/>
        <family val="1"/>
        <charset val="204"/>
      </rPr>
      <t>РСНБ РК 2022</t>
    </r>
  </si>
  <si>
    <t>Наличники ГОСТ 8242-88</t>
  </si>
  <si>
    <t>135824С</t>
  </si>
  <si>
    <r>
      <t xml:space="preserve">235-201-0305
</t>
    </r>
    <r>
      <rPr>
        <i/>
        <sz val="7.5"/>
        <rFont val="Times New Roman"/>
        <family val="1"/>
        <charset val="204"/>
      </rPr>
      <t>РСНБ РК 2022</t>
    </r>
  </si>
  <si>
    <t>Мастика битумно-полимерная холодного применения ГОСТ 30693-2000 МБК</t>
  </si>
  <si>
    <t>135836С</t>
  </si>
  <si>
    <r>
      <t xml:space="preserve">235-201-0601
</t>
    </r>
    <r>
      <rPr>
        <i/>
        <sz val="7.5"/>
        <rFont val="Times New Roman"/>
        <family val="1"/>
        <charset val="204"/>
      </rPr>
      <t>РСНБ РК 2022</t>
    </r>
  </si>
  <si>
    <t>Мастика битумная кровельная для горячего применения ГОСТ 2889-80 марки МБК-Г</t>
  </si>
  <si>
    <t>306619С</t>
  </si>
  <si>
    <r>
      <t xml:space="preserve">247-106-0103
</t>
    </r>
    <r>
      <rPr>
        <i/>
        <sz val="7.5"/>
        <rFont val="Times New Roman"/>
        <family val="1"/>
        <charset val="204"/>
      </rPr>
      <t>РСНБ РК 2022</t>
    </r>
  </si>
  <si>
    <t>Лампа светодиодная типа LEDF, Свеча, Е14/E27, BS, 4W</t>
  </si>
  <si>
    <t>249502С</t>
  </si>
  <si>
    <r>
      <t xml:space="preserve">236-201-0101
</t>
    </r>
    <r>
      <rPr>
        <i/>
        <sz val="7.5"/>
        <rFont val="Times New Roman"/>
        <family val="1"/>
        <charset val="204"/>
      </rPr>
      <t>РСНБ РК 2022</t>
    </r>
  </si>
  <si>
    <t>Лак битумный ГОСТ Р 52165-2003 БТ-577</t>
  </si>
  <si>
    <t>146880С</t>
  </si>
  <si>
    <r>
      <t xml:space="preserve">261-107-0943
</t>
    </r>
    <r>
      <rPr>
        <i/>
        <sz val="7.5"/>
        <rFont val="Times New Roman"/>
        <family val="1"/>
        <charset val="204"/>
      </rPr>
      <t>РСНБ РК 2022</t>
    </r>
  </si>
  <si>
    <t>Купорос медный марки А ГОСТ 19347-2014</t>
  </si>
  <si>
    <t>187488С</t>
  </si>
  <si>
    <r>
      <t xml:space="preserve">261-301-0217
</t>
    </r>
    <r>
      <rPr>
        <i/>
        <sz val="7.5"/>
        <rFont val="Times New Roman"/>
        <family val="1"/>
        <charset val="204"/>
      </rPr>
      <t>РСНБ РК 2022</t>
    </r>
  </si>
  <si>
    <t>Кронштейны для крепления радиаторов к кирпичным и бетонным стенам при длине кронштейна 325 мм</t>
  </si>
  <si>
    <t>187487С</t>
  </si>
  <si>
    <r>
      <t xml:space="preserve">261-301-0216
</t>
    </r>
    <r>
      <rPr>
        <i/>
        <sz val="7.5"/>
        <rFont val="Times New Roman"/>
        <family val="1"/>
        <charset val="204"/>
      </rPr>
      <t>РСНБ РК 2022</t>
    </r>
  </si>
  <si>
    <t>Кронштейны для крепления радиаторов к кирпичным и бетонным стенам при длине кронштейна 131 мм</t>
  </si>
  <si>
    <t>249440С</t>
  </si>
  <si>
    <r>
      <t xml:space="preserve">261-201-0336
</t>
    </r>
    <r>
      <rPr>
        <i/>
        <sz val="7.5"/>
        <rFont val="Times New Roman"/>
        <family val="1"/>
        <charset val="204"/>
      </rPr>
      <t>РСНБ РК 2022</t>
    </r>
  </si>
  <si>
    <t>Краска сухая Э-ВС-17 для внутренних работ</t>
  </si>
  <si>
    <t>249421С</t>
  </si>
  <si>
    <r>
      <t xml:space="preserve">261-201-0327
</t>
    </r>
    <r>
      <rPr>
        <i/>
        <sz val="7.5"/>
        <rFont val="Times New Roman"/>
        <family val="1"/>
        <charset val="204"/>
      </rPr>
      <t>РСНБ РК 2022</t>
    </r>
  </si>
  <si>
    <t>Краска масляная, готовая к употреблению МА-25 ГОСТ 10503-71</t>
  </si>
  <si>
    <t>249409С</t>
  </si>
  <si>
    <r>
      <t xml:space="preserve">261-201-0324
</t>
    </r>
    <r>
      <rPr>
        <i/>
        <sz val="7.5"/>
        <rFont val="Times New Roman"/>
        <family val="1"/>
        <charset val="204"/>
      </rPr>
      <t>РСНБ РК 2022</t>
    </r>
  </si>
  <si>
    <t>Краска масляная густотертая цветная МА-015, сурик железный ГОСТ 10503-71</t>
  </si>
  <si>
    <t>249387С</t>
  </si>
  <si>
    <r>
      <t xml:space="preserve">261-201-0322
</t>
    </r>
    <r>
      <rPr>
        <i/>
        <sz val="7.5"/>
        <rFont val="Times New Roman"/>
        <family val="1"/>
        <charset val="204"/>
      </rPr>
      <t>РСНБ РК 2022</t>
    </r>
  </si>
  <si>
    <t>Краска масляная алкидные земляные, готовые к применению: сурик железный МА-15, ПФ-14 ГОСТ 10503-71</t>
  </si>
  <si>
    <t>278579С</t>
  </si>
  <si>
    <r>
      <t xml:space="preserve">236-202-1014
</t>
    </r>
    <r>
      <rPr>
        <i/>
        <sz val="7.5"/>
        <rFont val="Times New Roman"/>
        <family val="1"/>
        <charset val="204"/>
      </rPr>
      <t>РСНБ РК 2022</t>
    </r>
  </si>
  <si>
    <t>Краска масляная МА-15 ГОСТ 10503-71</t>
  </si>
  <si>
    <t>149589С</t>
  </si>
  <si>
    <r>
      <t xml:space="preserve">236-202-0301
</t>
    </r>
    <r>
      <rPr>
        <i/>
        <sz val="7.5"/>
        <rFont val="Times New Roman"/>
        <family val="1"/>
        <charset val="204"/>
      </rPr>
      <t>РСНБ РК 2022</t>
    </r>
  </si>
  <si>
    <t>Краска водоэмульсионная СТ РК ГОСТ Р 52020-2007</t>
  </si>
  <si>
    <r>
      <t xml:space="preserve">242-202-0301
</t>
    </r>
    <r>
      <rPr>
        <i/>
        <sz val="7.5"/>
        <rFont val="Times New Roman"/>
        <family val="1"/>
        <charset val="204"/>
      </rPr>
      <t>РСНБ РК 2022</t>
    </r>
  </si>
  <si>
    <t>Кран шаровый стальной приварной, стандартнопроходной, для воды, Монтаж DN 15</t>
  </si>
  <si>
    <t>254414С</t>
  </si>
  <si>
    <r>
      <t xml:space="preserve">242-207-3801
</t>
    </r>
    <r>
      <rPr>
        <i/>
        <sz val="7.5"/>
        <rFont val="Times New Roman"/>
        <family val="1"/>
        <charset val="204"/>
      </rPr>
      <t>РСНБ РК 2022</t>
    </r>
  </si>
  <si>
    <t>Кран Маевского, латунный штуцерный (Н-Н), для спуска воздуха,Т до + 130°С, РN 16 ГОСТ 21345-2005 DN 15</t>
  </si>
  <si>
    <t>273984С</t>
  </si>
  <si>
    <r>
      <t xml:space="preserve">243-905-0202
</t>
    </r>
    <r>
      <rPr>
        <i/>
        <sz val="7.5"/>
        <rFont val="Times New Roman"/>
        <family val="1"/>
        <charset val="204"/>
      </rPr>
      <t>РСНБ РК 2022</t>
    </r>
  </si>
  <si>
    <t>Коробка для разводки проводов типа КМ-208 IP44</t>
  </si>
  <si>
    <t>252957С</t>
  </si>
  <si>
    <r>
      <t xml:space="preserve">242-303-0203
</t>
    </r>
    <r>
      <rPr>
        <i/>
        <sz val="7.5"/>
        <rFont val="Times New Roman"/>
        <family val="1"/>
        <charset val="204"/>
      </rPr>
      <t>РСНБ РК 2022</t>
    </r>
  </si>
  <si>
    <t>Клапан (вентиль) запорный латунный муфтовый, для воды и пара, Т до +200, РN 16 марки 15Б1п (бк) ГОСТ 5761-2005 DN 25</t>
  </si>
  <si>
    <t>146649С</t>
  </si>
  <si>
    <r>
      <t xml:space="preserve">217-605-0101
</t>
    </r>
    <r>
      <rPr>
        <i/>
        <sz val="7.5"/>
        <rFont val="Times New Roman"/>
        <family val="1"/>
        <charset val="204"/>
      </rPr>
      <t>РСНБ РК 2022</t>
    </r>
  </si>
  <si>
    <t>Кислород технический газообразный ГОСТ 5583-78</t>
  </si>
  <si>
    <t>190756С</t>
  </si>
  <si>
    <r>
      <t xml:space="preserve">243-105-0403
</t>
    </r>
    <r>
      <rPr>
        <i/>
        <sz val="7.5"/>
        <rFont val="Times New Roman"/>
        <family val="1"/>
        <charset val="204"/>
      </rPr>
      <t>РСНБ РК 2022</t>
    </r>
  </si>
  <si>
    <t>Кабель силовой число жил 2, напряжение 1 кВ ГОСТ 31996-2012, марки ВВГ 2х4,0 (ок)-1</t>
  </si>
  <si>
    <t>190755С</t>
  </si>
  <si>
    <r>
      <t xml:space="preserve">243-105-0402
</t>
    </r>
    <r>
      <rPr>
        <i/>
        <sz val="7.5"/>
        <rFont val="Times New Roman"/>
        <family val="1"/>
        <charset val="204"/>
      </rPr>
      <t>РСНБ РК 2022</t>
    </r>
  </si>
  <si>
    <t>Кабель силовой число жил 2, напряжение 1 кВ ГОСТ 31996-2012, марки ВВГ 2х2,5 (ок)-1</t>
  </si>
  <si>
    <t>316047С</t>
  </si>
  <si>
    <r>
      <t xml:space="preserve">247-216-1101
</t>
    </r>
    <r>
      <rPr>
        <i/>
        <sz val="7.5"/>
        <rFont val="Times New Roman"/>
        <family val="1"/>
        <charset val="204"/>
      </rPr>
      <t>РСНБ РК 2022</t>
    </r>
  </si>
  <si>
    <t>Изолента прорезиненная на ХБ основе</t>
  </si>
  <si>
    <t>144600С</t>
  </si>
  <si>
    <r>
      <t xml:space="preserve">216-102-0301
</t>
    </r>
    <r>
      <rPr>
        <i/>
        <sz val="7.5"/>
        <rFont val="Times New Roman"/>
        <family val="1"/>
        <charset val="204"/>
      </rPr>
      <t>РСНБ РК 2022</t>
    </r>
  </si>
  <si>
    <t>Известь строительная негашеная комовая ГОСТ 9179-2018 сорт 1</t>
  </si>
  <si>
    <r>
      <t xml:space="preserve">223-502-0307
</t>
    </r>
    <r>
      <rPr>
        <i/>
        <sz val="7.5"/>
        <rFont val="Times New Roman"/>
        <family val="1"/>
        <charset val="204"/>
      </rPr>
      <t>РСНБ РК 2022</t>
    </r>
  </si>
  <si>
    <t>Замок</t>
  </si>
  <si>
    <t>287729С</t>
  </si>
  <si>
    <r>
      <t xml:space="preserve">217-105-0102
</t>
    </r>
    <r>
      <rPr>
        <i/>
        <sz val="7.5"/>
        <rFont val="Times New Roman"/>
        <family val="1"/>
        <charset val="204"/>
      </rPr>
      <t>РСНБ РК 2022</t>
    </r>
  </si>
  <si>
    <t>Дюбель полипропиленовый универсальный с шурупами</t>
  </si>
  <si>
    <t>293030С</t>
  </si>
  <si>
    <r>
      <t xml:space="preserve">217-105-0103
</t>
    </r>
    <r>
      <rPr>
        <i/>
        <sz val="7.5"/>
        <rFont val="Times New Roman"/>
        <family val="1"/>
        <charset val="204"/>
      </rPr>
      <t>РСНБ РК 2022</t>
    </r>
  </si>
  <si>
    <t>Дюбель полипропиленовый гвоздевой со стальным оцинкованным стержнем</t>
  </si>
  <si>
    <t>145785С</t>
  </si>
  <si>
    <r>
      <t xml:space="preserve">261-107-0224
</t>
    </r>
    <r>
      <rPr>
        <i/>
        <sz val="7.5"/>
        <rFont val="Times New Roman"/>
        <family val="1"/>
        <charset val="204"/>
      </rPr>
      <t>РСНБ РК 2022</t>
    </r>
  </si>
  <si>
    <t>Дюбели распорные полипропиленовые</t>
  </si>
  <si>
    <t>131630С</t>
  </si>
  <si>
    <r>
      <t xml:space="preserve">215-203-0202
</t>
    </r>
    <r>
      <rPr>
        <i/>
        <sz val="7.5"/>
        <rFont val="Times New Roman"/>
        <family val="1"/>
        <charset val="204"/>
      </rPr>
      <t>РСНБ РК 2022</t>
    </r>
  </si>
  <si>
    <t>Доска необрезная хвойных пород длиной до 6,5 м, любой ширины, толщиной от 19 мм до 22 мм ГОСТ 8486-86 сорт 2</t>
  </si>
  <si>
    <t>280106С</t>
  </si>
  <si>
    <r>
      <t xml:space="preserve">236-101-0116
</t>
    </r>
    <r>
      <rPr>
        <i/>
        <sz val="7.5"/>
        <rFont val="Times New Roman"/>
        <family val="1"/>
        <charset val="204"/>
      </rPr>
      <t>РСНБ РК 2022</t>
    </r>
  </si>
  <si>
    <t>Грунтовка водно-дисперсионная акриловая глубокого проникновения для внутренних и наружных работ СТ РК ГОСТ Р 52020-2007</t>
  </si>
  <si>
    <t>316029С</t>
  </si>
  <si>
    <r>
      <t xml:space="preserve">235-202-0118
</t>
    </r>
    <r>
      <rPr>
        <i/>
        <sz val="7.5"/>
        <rFont val="Times New Roman"/>
        <family val="1"/>
        <charset val="204"/>
      </rPr>
      <t>РСНБ РК 2022</t>
    </r>
  </si>
  <si>
    <t>Герметик ГОСТ 25621-83 полиуретановый однокомпонентный 750 мл(монтажная пена)</t>
  </si>
  <si>
    <t>286164С</t>
  </si>
  <si>
    <r>
      <t xml:space="preserve">217-108-0101
</t>
    </r>
    <r>
      <rPr>
        <i/>
        <sz val="7.5"/>
        <rFont val="Times New Roman"/>
        <family val="1"/>
        <charset val="204"/>
      </rPr>
      <t>РСНБ РК 2022</t>
    </r>
  </si>
  <si>
    <t>Гвоздь ГОСТ 283-75 строительный</t>
  </si>
  <si>
    <t>275800С</t>
  </si>
  <si>
    <r>
      <t xml:space="preserve">247-212-0103
</t>
    </r>
    <r>
      <rPr>
        <i/>
        <sz val="7.5"/>
        <rFont val="Times New Roman"/>
        <family val="1"/>
        <charset val="204"/>
      </rPr>
      <t>РСНБ РК 2022</t>
    </r>
  </si>
  <si>
    <t>Выключатель скрытой проводки ГОСТ 30850.2.1-2002 Одноклавишный проходной, до 250 В, от 4 А до 10 А, IP20</t>
  </si>
  <si>
    <r>
      <t xml:space="preserve">223-401-0202
</t>
    </r>
    <r>
      <rPr>
        <i/>
        <sz val="7.5"/>
        <rFont val="Times New Roman"/>
        <family val="1"/>
        <charset val="204"/>
      </rPr>
      <t>РСНБ РК 2022</t>
    </r>
  </si>
  <si>
    <t>Ворота утепленные оцинкованный распашные ГОСТ 31174-2003 ВР 3636-УХ Л1</t>
  </si>
  <si>
    <t>249132С</t>
  </si>
  <si>
    <r>
      <t xml:space="preserve">217-603-0104
</t>
    </r>
    <r>
      <rPr>
        <i/>
        <sz val="7.5"/>
        <rFont val="Times New Roman"/>
        <family val="1"/>
        <charset val="204"/>
      </rPr>
      <t>РСНБ РК 2022</t>
    </r>
  </si>
  <si>
    <t>Вода техническая</t>
  </si>
  <si>
    <t>249131С</t>
  </si>
  <si>
    <r>
      <t xml:space="preserve">217-603-0103
</t>
    </r>
    <r>
      <rPr>
        <i/>
        <sz val="7.5"/>
        <rFont val="Times New Roman"/>
        <family val="1"/>
        <charset val="204"/>
      </rPr>
      <t>РСНБ РК 2022</t>
    </r>
  </si>
  <si>
    <t>Вода питьевая ГОСТ 2874-82</t>
  </si>
  <si>
    <t>315996С</t>
  </si>
  <si>
    <r>
      <t xml:space="preserve">218-103-0201
</t>
    </r>
    <r>
      <rPr>
        <i/>
        <sz val="7.5"/>
        <rFont val="Times New Roman"/>
        <family val="1"/>
        <charset val="204"/>
      </rPr>
      <t>РСНБ РК 2022</t>
    </r>
  </si>
  <si>
    <t>Ветошь</t>
  </si>
  <si>
    <t>315998С</t>
  </si>
  <si>
    <r>
      <t xml:space="preserve">218-103-0203
</t>
    </r>
    <r>
      <rPr>
        <i/>
        <sz val="7.5"/>
        <rFont val="Times New Roman"/>
        <family val="1"/>
        <charset val="204"/>
      </rPr>
      <t>РСНБ РК 2022</t>
    </r>
  </si>
  <si>
    <t>Бумага шлифовальная двухслойная с зернистостью 40/25 ГОСТ 13344-79</t>
  </si>
  <si>
    <t>131551С</t>
  </si>
  <si>
    <r>
      <t xml:space="preserve">215-202-0603
</t>
    </r>
    <r>
      <rPr>
        <i/>
        <sz val="7.5"/>
        <rFont val="Times New Roman"/>
        <family val="1"/>
        <charset val="204"/>
      </rPr>
      <t>РСНБ РК 2022</t>
    </r>
  </si>
  <si>
    <t>Брусок обрезной хвойных пород длиной от 2 м до 3,75 м, шириной от 75 мм до 150 мм, толщиной от 40 мм до 75 мм ГОСТ 8486-86 сорт 3</t>
  </si>
  <si>
    <t>144746С</t>
  </si>
  <si>
    <r>
      <t xml:space="preserve">217-101-0107
</t>
    </r>
    <r>
      <rPr>
        <i/>
        <sz val="7.5"/>
        <rFont val="Times New Roman"/>
        <family val="1"/>
        <charset val="204"/>
      </rPr>
      <t>РСНБ РК 2022</t>
    </r>
  </si>
  <si>
    <t>Болт с гайкой и шайбой ГОСТ ISO 8992-2015 строительный</t>
  </si>
  <si>
    <t>144766С</t>
  </si>
  <si>
    <r>
      <t xml:space="preserve">217-101-0401
</t>
    </r>
    <r>
      <rPr>
        <i/>
        <sz val="7.5"/>
        <rFont val="Times New Roman"/>
        <family val="1"/>
        <charset val="204"/>
      </rPr>
      <t>РСНБ РК 2022</t>
    </r>
  </si>
  <si>
    <t>Болт анкерный ГОСТ ISO 8992-2015 оцинкованный</t>
  </si>
  <si>
    <t>287747С</t>
  </si>
  <si>
    <r>
      <t xml:space="preserve">223-207-0101
</t>
    </r>
    <r>
      <rPr>
        <i/>
        <sz val="7.5"/>
        <rFont val="Times New Roman"/>
        <family val="1"/>
        <charset val="204"/>
      </rPr>
      <t>РСНБ РК 2022</t>
    </r>
  </si>
  <si>
    <t>Блок дверной стальной с замкнутой коробкой ГОСТ 31173-2003 утепленный, однопольный</t>
  </si>
  <si>
    <r>
      <t xml:space="preserve">223-201-0302
</t>
    </r>
    <r>
      <rPr>
        <i/>
        <sz val="7.5"/>
        <rFont val="Times New Roman"/>
        <family val="1"/>
        <charset val="204"/>
      </rPr>
      <t>РСНБ РК 2022</t>
    </r>
  </si>
  <si>
    <t>Блок дверной внутренний однопольный</t>
  </si>
  <si>
    <t>261607С</t>
  </si>
  <si>
    <r>
      <t xml:space="preserve">261-302-0216
</t>
    </r>
    <r>
      <rPr>
        <i/>
        <sz val="7.5"/>
        <rFont val="Times New Roman"/>
        <family val="1"/>
        <charset val="204"/>
      </rPr>
      <t>РСНБ РК 2022</t>
    </r>
  </si>
  <si>
    <r>
      <t>Баки расширительные круглые и прямоугольные вместимостью до 0,2 м</t>
    </r>
    <r>
      <rPr>
        <vertAlign val="superscript"/>
        <sz val="10"/>
        <rFont val="Times New Roman"/>
        <family val="1"/>
        <charset val="204"/>
      </rPr>
      <t>3</t>
    </r>
  </si>
  <si>
    <t>146645С</t>
  </si>
  <si>
    <r>
      <t xml:space="preserve">217-605-0108
</t>
    </r>
    <r>
      <rPr>
        <i/>
        <sz val="7.5"/>
        <rFont val="Times New Roman"/>
        <family val="1"/>
        <charset val="204"/>
      </rPr>
      <t>РСНБ РК 2022</t>
    </r>
  </si>
  <si>
    <t>Ацетилен технический газообразный ГОСТ 5457-75</t>
  </si>
  <si>
    <t>Всего строительные материалы и конструкции (по смете)</t>
  </si>
  <si>
    <r>
      <t>м</t>
    </r>
    <r>
      <rPr>
        <vertAlign val="superscript"/>
        <sz val="9"/>
        <rFont val="Times New Roman Cyr"/>
        <charset val="204"/>
      </rPr>
      <t>2</t>
    </r>
    <r>
      <rPr>
        <sz val="9"/>
        <rFont val="Times New Roman Cyr"/>
        <charset val="204"/>
      </rPr>
      <t xml:space="preserve"> покрытия</t>
    </r>
  </si>
  <si>
    <r>
      <t>м</t>
    </r>
    <r>
      <rPr>
        <vertAlign val="superscript"/>
        <sz val="9"/>
        <rFont val="Times New Roman Cyr"/>
        <charset val="204"/>
      </rPr>
      <t>2</t>
    </r>
  </si>
  <si>
    <r>
      <t>м</t>
    </r>
    <r>
      <rPr>
        <vertAlign val="superscript"/>
        <sz val="9"/>
        <rFont val="Times New Roman Cyr"/>
        <charset val="204"/>
      </rPr>
      <t>2</t>
    </r>
    <r>
      <rPr>
        <sz val="9"/>
        <rFont val="Times New Roman Cyr"/>
        <charset val="204"/>
      </rPr>
      <t xml:space="preserve"> оштукатуриваемой поверхности</t>
    </r>
  </si>
  <si>
    <r>
      <t>м</t>
    </r>
    <r>
      <rPr>
        <vertAlign val="superscript"/>
        <sz val="9"/>
        <rFont val="Times New Roman Cyr"/>
        <charset val="204"/>
      </rPr>
      <t>2</t>
    </r>
    <r>
      <rPr>
        <sz val="9"/>
        <rFont val="Times New Roman Cyr"/>
        <charset val="204"/>
      </rPr>
      <t xml:space="preserve"> окрашиваемой поверхности</t>
    </r>
  </si>
  <si>
    <r>
      <t>Проемы дверные площадью до 3 м</t>
    </r>
    <r>
      <rPr>
        <vertAlign val="superscript"/>
        <sz val="9"/>
        <rFont val="Times New Roman Cyr"/>
        <charset val="204"/>
      </rPr>
      <t>2</t>
    </r>
    <r>
      <rPr>
        <sz val="9"/>
        <rFont val="Times New Roman Cyr"/>
        <charset val="204"/>
      </rPr>
      <t xml:space="preserve"> во внутренних стенах и перегородках. Установка блоков на распорных дюбелях
</t>
    </r>
  </si>
  <si>
    <r>
      <t>Ворота площадью м</t>
    </r>
    <r>
      <rPr>
        <vertAlign val="superscript"/>
        <sz val="9"/>
        <rFont val="Times New Roman Cyr"/>
        <charset val="204"/>
      </rPr>
      <t>2</t>
    </r>
    <r>
      <rPr>
        <sz val="9"/>
        <rFont val="Times New Roman Cyr"/>
        <charset val="204"/>
      </rPr>
      <t xml:space="preserve">. Монтаж. 
Разборка (демонтаж) металлических конструкций, применен коэффициент к затратам труда - 0,6, к времени эксплуатации машин - 0,7, к расходу материалов - 0,5
</t>
    </r>
  </si>
  <si>
    <r>
      <t>Ворота площадью м</t>
    </r>
    <r>
      <rPr>
        <vertAlign val="superscript"/>
        <sz val="9"/>
        <rFont val="Times New Roman Cyr"/>
        <charset val="204"/>
      </rPr>
      <t>2</t>
    </r>
    <r>
      <rPr>
        <sz val="9"/>
        <rFont val="Times New Roman Cyr"/>
        <charset val="204"/>
      </rPr>
      <t xml:space="preserve">. Монтаж
</t>
    </r>
  </si>
  <si>
    <r>
      <t>м</t>
    </r>
    <r>
      <rPr>
        <vertAlign val="superscript"/>
        <sz val="9"/>
        <rFont val="Times New Roman Cyr"/>
        <charset val="204"/>
      </rPr>
      <t>2</t>
    </r>
    <r>
      <rPr>
        <sz val="9"/>
        <rFont val="Times New Roman Cyr"/>
        <charset val="204"/>
      </rPr>
      <t xml:space="preserve"> стяжки</t>
    </r>
  </si>
  <si>
    <r>
      <t>м</t>
    </r>
    <r>
      <rPr>
        <vertAlign val="superscript"/>
        <sz val="9"/>
        <rFont val="Times New Roman Cyr"/>
        <charset val="204"/>
      </rPr>
      <t>2</t>
    </r>
    <r>
      <rPr>
        <sz val="9"/>
        <rFont val="Times New Roman Cyr"/>
        <charset val="204"/>
      </rPr>
      <t xml:space="preserve"> поверхности облицовки</t>
    </r>
  </si>
  <si>
    <r>
      <t>Баки расширительные круглые и прямоугольные, вместимость 0,2 м</t>
    </r>
    <r>
      <rPr>
        <vertAlign val="superscript"/>
        <sz val="9"/>
        <rFont val="Times New Roman Cyr"/>
        <charset val="204"/>
      </rPr>
      <t>3</t>
    </r>
    <r>
      <rPr>
        <sz val="9"/>
        <rFont val="Times New Roman Cyr"/>
        <charset val="204"/>
      </rPr>
      <t xml:space="preserve">. Установка
</t>
    </r>
  </si>
  <si>
    <r>
      <t>Поддоны металлические для баков, вместимость до 2 м</t>
    </r>
    <r>
      <rPr>
        <vertAlign val="superscript"/>
        <sz val="9"/>
        <rFont val="Times New Roman Cyr"/>
        <charset val="204"/>
      </rPr>
      <t>3</t>
    </r>
    <r>
      <rPr>
        <sz val="9"/>
        <rFont val="Times New Roman Cyr"/>
        <charset val="204"/>
      </rPr>
      <t xml:space="preserve">. Установка
</t>
    </r>
  </si>
  <si>
    <t xml:space="preserve">  Утвержден</t>
  </si>
  <si>
    <t>Сметная прибыль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</si>
</sst>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р. &quot;;\-#,##0.00&quot;р. &quot;;&quot; -&quot;#&quot;р. &quot;;@\ "/>
    <numFmt numFmtId="165" formatCode="#,##0.000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0"/>
      <color rgb="FF808080"/>
      <name val="Times New Roman Cyr"/>
      <family val="1"/>
      <charset val="204"/>
    </font>
    <font>
      <sz val="9"/>
      <name val="Times New Roman Cyr"/>
      <family val="1"/>
      <charset val="204"/>
    </font>
    <font>
      <i/>
      <sz val="8"/>
      <name val="Arial"/>
      <family val="2"/>
      <charset val="204"/>
    </font>
    <font>
      <sz val="10"/>
      <name val="Arial Cyr"/>
      <family val="2"/>
      <charset val="204"/>
    </font>
    <font>
      <sz val="9"/>
      <name val="Arial Cyr"/>
      <family val="2"/>
      <charset val="204"/>
    </font>
    <font>
      <sz val="9"/>
      <name val="Times New Roman"/>
      <family val="1"/>
      <charset val="204"/>
    </font>
    <font>
      <sz val="12"/>
      <name val="Times New Roman Cyr"/>
      <family val="1"/>
      <charset val="204"/>
    </font>
    <font>
      <i/>
      <sz val="11"/>
      <color rgb="FF808080"/>
      <name val="Times New Roman Cyr"/>
      <charset val="204"/>
    </font>
    <font>
      <i/>
      <sz val="9"/>
      <color rgb="FF808080"/>
      <name val="Times New Roman Cyr"/>
      <charset val="204"/>
    </font>
    <font>
      <sz val="9"/>
      <name val="Times New Roman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7.5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Times New Roman Cyr"/>
      <charset val="204"/>
    </font>
    <font>
      <sz val="9"/>
      <color rgb="FF808080"/>
      <name val="Times New Roman Cyr"/>
      <charset val="204"/>
    </font>
    <font>
      <sz val="10"/>
      <color rgb="FF808080"/>
      <name val="Times New Roman Cyr"/>
      <charset val="204"/>
    </font>
    <font>
      <sz val="14"/>
      <name val="Times New Roman Cyr"/>
      <charset val="204"/>
    </font>
    <font>
      <sz val="12"/>
      <name val="Times New Roman Cyr"/>
      <charset val="204"/>
    </font>
    <font>
      <sz val="13"/>
      <name val="Times New Roman Cyr"/>
      <charset val="204"/>
    </font>
    <font>
      <sz val="11"/>
      <name val="Times New Roman Cyr"/>
      <charset val="204"/>
    </font>
    <font>
      <u/>
      <sz val="12"/>
      <name val="Times New Roman Cyr"/>
      <charset val="204"/>
    </font>
    <font>
      <vertAlign val="superscript"/>
      <sz val="9"/>
      <name val="Times New Roman Cyr"/>
      <charset val="204"/>
    </font>
    <font>
      <u/>
      <sz val="12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hair">
        <color rgb="FFC0C0C0"/>
      </bottom>
      <diagonal/>
    </border>
    <border>
      <left/>
      <right/>
      <top style="hair">
        <color rgb="FFC0C0C0"/>
      </top>
      <bottom style="hair">
        <color rgb="FFC0C0C0"/>
      </bottom>
      <diagonal/>
    </border>
    <border>
      <left/>
      <right/>
      <top style="hair">
        <color rgb="FFC0C0C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C0C0C0"/>
      </left>
      <right/>
      <top style="hair">
        <color rgb="FFC0C0C0"/>
      </top>
      <bottom style="hair">
        <color rgb="FFC0C0C0"/>
      </bottom>
      <diagonal/>
    </border>
    <border>
      <left/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/>
      <bottom style="hair">
        <color rgb="FFC0C0C0"/>
      </bottom>
      <diagonal/>
    </border>
    <border>
      <left/>
      <right style="hair">
        <color rgb="FFC0C0C0"/>
      </right>
      <top/>
      <bottom style="hair">
        <color rgb="FFC0C0C0"/>
      </bottom>
      <diagonal/>
    </border>
    <border>
      <left/>
      <right/>
      <top/>
      <bottom style="hair">
        <color rgb="FFCCCCCC"/>
      </bottom>
      <diagonal/>
    </border>
    <border>
      <left/>
      <right/>
      <top style="hair">
        <color rgb="FFCCCCCC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CCCCCC"/>
      </left>
      <right/>
      <top style="thin">
        <color indexed="64"/>
      </top>
      <bottom style="hair">
        <color rgb="FFCCCCCC"/>
      </bottom>
      <diagonal/>
    </border>
    <border>
      <left/>
      <right/>
      <top style="thin">
        <color indexed="64"/>
      </top>
      <bottom style="hair">
        <color rgb="FFCCCCCC"/>
      </bottom>
      <diagonal/>
    </border>
    <border>
      <left/>
      <right style="hair">
        <color rgb="FFCCCCCC"/>
      </right>
      <top style="thin">
        <color indexed="64"/>
      </top>
      <bottom style="hair">
        <color rgb="FFCCCCCC"/>
      </bottom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hair">
        <color rgb="FFCCCCCC"/>
      </left>
      <right style="hair">
        <color rgb="FFCCCCCC"/>
      </right>
      <top/>
      <bottom/>
      <diagonal/>
    </border>
    <border>
      <left/>
      <right style="hair">
        <color rgb="FFCCCCCC"/>
      </right>
      <top/>
      <bottom/>
      <diagonal/>
    </border>
    <border>
      <left style="hair">
        <color rgb="FFCCCCCC"/>
      </left>
      <right/>
      <top style="double">
        <color rgb="FFCCCCCC"/>
      </top>
      <bottom/>
      <diagonal/>
    </border>
    <border>
      <left/>
      <right/>
      <top style="double">
        <color rgb="FFCCCCCC"/>
      </top>
      <bottom/>
      <diagonal/>
    </border>
    <border>
      <left/>
      <right style="hair">
        <color rgb="FFCCCCCC"/>
      </right>
      <top style="double">
        <color rgb="FFCCCCCC"/>
      </top>
      <bottom/>
      <diagonal/>
    </border>
    <border>
      <left/>
      <right style="hair">
        <color rgb="FFCCCCCC"/>
      </right>
      <top style="double">
        <color rgb="FFCCCCCC"/>
      </top>
      <bottom style="hair">
        <color rgb="FFCCCCCC"/>
      </bottom>
      <diagonal/>
    </border>
    <border>
      <left style="hair">
        <color rgb="FFCCCCCC"/>
      </left>
      <right/>
      <top/>
      <bottom style="hair">
        <color rgb="FFCCCCCC"/>
      </bottom>
      <diagonal/>
    </border>
    <border>
      <left/>
      <right style="hair">
        <color rgb="FFCCCCCC"/>
      </right>
      <top/>
      <bottom style="hair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indexed="64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0" fontId="1" fillId="0" borderId="0"/>
    <xf numFmtId="164" fontId="1" fillId="0" borderId="0" applyFill="0" applyBorder="0" applyAlignment="0" applyProtection="0"/>
    <xf numFmtId="0" fontId="5" fillId="0" borderId="0"/>
  </cellStyleXfs>
  <cellXfs count="192">
    <xf numFmtId="0" fontId="0" fillId="0" borderId="0" xfId="0"/>
    <xf numFmtId="0" fontId="6" fillId="0" borderId="0" xfId="3" applyFont="1"/>
    <xf numFmtId="0" fontId="5" fillId="0" borderId="0" xfId="3" applyFont="1"/>
    <xf numFmtId="0" fontId="12" fillId="0" borderId="0" xfId="3" applyFont="1" applyAlignment="1">
      <alignment vertical="top"/>
    </xf>
    <xf numFmtId="0" fontId="13" fillId="0" borderId="0" xfId="3" applyFont="1" applyAlignment="1">
      <alignment vertical="top"/>
    </xf>
    <xf numFmtId="0" fontId="14" fillId="0" borderId="0" xfId="3" applyFont="1" applyAlignment="1">
      <alignment horizontal="right" vertical="top"/>
    </xf>
    <xf numFmtId="0" fontId="12" fillId="0" borderId="0" xfId="3" applyFont="1"/>
    <xf numFmtId="0" fontId="15" fillId="0" borderId="0" xfId="3" applyFont="1" applyAlignment="1">
      <alignment vertical="top"/>
    </xf>
    <xf numFmtId="0" fontId="12" fillId="0" borderId="0" xfId="3" applyFont="1" applyAlignment="1">
      <alignment vertical="top" wrapText="1"/>
    </xf>
    <xf numFmtId="0" fontId="15" fillId="0" borderId="0" xfId="3" applyFont="1" applyAlignment="1">
      <alignment horizontal="right" vertical="top"/>
    </xf>
    <xf numFmtId="0" fontId="12" fillId="0" borderId="0" xfId="3" applyFont="1" applyAlignment="1">
      <alignment vertical="center"/>
    </xf>
    <xf numFmtId="0" fontId="13" fillId="0" borderId="0" xfId="3" applyFont="1" applyAlignment="1">
      <alignment horizontal="right" vertical="top"/>
    </xf>
    <xf numFmtId="0" fontId="5" fillId="0" borderId="0" xfId="3" applyFont="1" applyAlignment="1">
      <alignment vertical="top"/>
    </xf>
    <xf numFmtId="0" fontId="12" fillId="0" borderId="0" xfId="3" applyFont="1" applyAlignment="1">
      <alignment horizontal="right" vertical="top" wrapText="1"/>
    </xf>
    <xf numFmtId="0" fontId="7" fillId="3" borderId="11" xfId="3" applyFont="1" applyFill="1" applyBorder="1" applyAlignment="1">
      <alignment horizontal="center" vertical="distributed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24" xfId="3" applyFont="1" applyFill="1" applyBorder="1" applyAlignment="1">
      <alignment horizontal="center" vertical="center" wrapText="1"/>
    </xf>
    <xf numFmtId="0" fontId="15" fillId="0" borderId="48" xfId="3" applyFont="1" applyBorder="1" applyAlignment="1">
      <alignment horizontal="center"/>
    </xf>
    <xf numFmtId="0" fontId="15" fillId="0" borderId="49" xfId="3" applyFont="1" applyBorder="1" applyAlignment="1">
      <alignment horizontal="center" wrapText="1"/>
    </xf>
    <xf numFmtId="0" fontId="15" fillId="0" borderId="49" xfId="3" applyFont="1" applyBorder="1" applyAlignment="1">
      <alignment horizontal="left" wrapText="1"/>
    </xf>
    <xf numFmtId="0" fontId="15" fillId="0" borderId="49" xfId="3" applyFont="1" applyBorder="1" applyAlignment="1">
      <alignment horizontal="right"/>
    </xf>
    <xf numFmtId="0" fontId="15" fillId="0" borderId="50" xfId="3" applyFont="1" applyBorder="1" applyAlignment="1">
      <alignment horizontal="right"/>
    </xf>
    <xf numFmtId="0" fontId="15" fillId="0" borderId="51" xfId="3" applyFont="1" applyBorder="1" applyAlignment="1">
      <alignment horizontal="center" vertical="top"/>
    </xf>
    <xf numFmtId="0" fontId="15" fillId="0" borderId="52" xfId="3" applyFont="1" applyBorder="1" applyAlignment="1">
      <alignment horizontal="center" vertical="top" wrapText="1"/>
    </xf>
    <xf numFmtId="0" fontId="15" fillId="0" borderId="52" xfId="3" applyFont="1" applyBorder="1" applyAlignment="1">
      <alignment horizontal="left" vertical="top" wrapText="1"/>
    </xf>
    <xf numFmtId="0" fontId="15" fillId="0" borderId="52" xfId="3" applyFont="1" applyBorder="1" applyAlignment="1">
      <alignment horizontal="right" vertical="top"/>
    </xf>
    <xf numFmtId="0" fontId="16" fillId="3" borderId="53" xfId="3" applyFont="1" applyFill="1" applyBorder="1" applyAlignment="1">
      <alignment horizontal="center" vertical="center"/>
    </xf>
    <xf numFmtId="0" fontId="16" fillId="3" borderId="47" xfId="3" applyFont="1" applyFill="1" applyBorder="1" applyAlignment="1">
      <alignment horizontal="center" vertical="center" wrapText="1"/>
    </xf>
    <xf numFmtId="0" fontId="16" fillId="3" borderId="47" xfId="3" applyFont="1" applyFill="1" applyBorder="1" applyAlignment="1">
      <alignment horizontal="center" vertical="top" wrapText="1"/>
    </xf>
    <xf numFmtId="0" fontId="16" fillId="3" borderId="47" xfId="3" applyFont="1" applyFill="1" applyBorder="1" applyAlignment="1">
      <alignment horizontal="left" vertical="center" wrapText="1" indent="1"/>
    </xf>
    <xf numFmtId="0" fontId="16" fillId="3" borderId="47" xfId="3" applyFont="1" applyFill="1" applyBorder="1" applyAlignment="1">
      <alignment horizontal="right" vertical="center"/>
    </xf>
    <xf numFmtId="0" fontId="16" fillId="0" borderId="53" xfId="3" applyFont="1" applyBorder="1" applyAlignment="1">
      <alignment horizontal="center" vertical="center"/>
    </xf>
    <xf numFmtId="0" fontId="16" fillId="0" borderId="47" xfId="3" applyFont="1" applyBorder="1" applyAlignment="1">
      <alignment horizontal="center" vertical="center" wrapText="1"/>
    </xf>
    <xf numFmtId="0" fontId="16" fillId="0" borderId="47" xfId="3" applyFont="1" applyBorder="1" applyAlignment="1">
      <alignment horizontal="center" vertical="top" wrapText="1"/>
    </xf>
    <xf numFmtId="0" fontId="16" fillId="0" borderId="47" xfId="3" applyFont="1" applyBorder="1" applyAlignment="1">
      <alignment horizontal="left" vertical="center" wrapText="1" indent="1"/>
    </xf>
    <xf numFmtId="0" fontId="16" fillId="0" borderId="47" xfId="3" applyFont="1" applyBorder="1" applyAlignment="1">
      <alignment horizontal="center" vertical="center"/>
    </xf>
    <xf numFmtId="0" fontId="16" fillId="0" borderId="47" xfId="3" applyFont="1" applyBorder="1" applyAlignment="1">
      <alignment horizontal="right" vertical="center"/>
    </xf>
    <xf numFmtId="0" fontId="16" fillId="4" borderId="47" xfId="3" applyFont="1" applyFill="1" applyBorder="1" applyAlignment="1">
      <alignment horizontal="center" vertical="center" wrapText="1"/>
    </xf>
    <xf numFmtId="0" fontId="16" fillId="4" borderId="47" xfId="3" applyFont="1" applyFill="1" applyBorder="1" applyAlignment="1">
      <alignment horizontal="center" vertical="center"/>
    </xf>
    <xf numFmtId="0" fontId="1" fillId="0" borderId="0" xfId="1" applyFont="1" applyFill="1" applyAlignment="1">
      <alignment vertical="top"/>
    </xf>
    <xf numFmtId="0" fontId="1" fillId="0" borderId="0" xfId="1" applyFont="1" applyFill="1" applyAlignment="1"/>
    <xf numFmtId="0" fontId="1" fillId="0" borderId="0" xfId="1" applyFont="1" applyFill="1"/>
    <xf numFmtId="0" fontId="1" fillId="0" borderId="1" xfId="1" applyFont="1" applyFill="1" applyBorder="1" applyAlignment="1">
      <alignment vertical="top"/>
    </xf>
    <xf numFmtId="0" fontId="1" fillId="0" borderId="0" xfId="1" applyFont="1" applyFill="1" applyAlignment="1">
      <alignment horizontal="center" vertical="center"/>
    </xf>
    <xf numFmtId="0" fontId="3" fillId="0" borderId="11" xfId="1" applyFont="1" applyFill="1" applyBorder="1" applyAlignment="1">
      <alignment horizontal="center" vertical="center" wrapText="1"/>
    </xf>
    <xf numFmtId="0" fontId="10" fillId="0" borderId="34" xfId="1" applyFont="1" applyFill="1" applyBorder="1" applyAlignment="1">
      <alignment horizontal="left" vertical="top" wrapText="1" indent="1"/>
    </xf>
    <xf numFmtId="0" fontId="11" fillId="0" borderId="40" xfId="1" applyFont="1" applyFill="1" applyBorder="1" applyAlignment="1">
      <alignment horizontal="left" vertical="top" wrapText="1" indent="2"/>
    </xf>
    <xf numFmtId="0" fontId="20" fillId="0" borderId="0" xfId="1" applyFont="1" applyFill="1" applyAlignment="1">
      <alignment vertical="top"/>
    </xf>
    <xf numFmtId="0" fontId="20" fillId="0" borderId="0" xfId="1" applyFont="1" applyFill="1" applyAlignment="1">
      <alignment horizontal="right" vertical="top"/>
    </xf>
    <xf numFmtId="0" fontId="20" fillId="0" borderId="0" xfId="1" applyFont="1" applyFill="1" applyAlignment="1"/>
    <xf numFmtId="0" fontId="20" fillId="0" borderId="0" xfId="1" applyFont="1" applyFill="1" applyAlignment="1">
      <alignment horizontal="right"/>
    </xf>
    <xf numFmtId="0" fontId="11" fillId="0" borderId="0" xfId="1" applyFont="1" applyFill="1" applyAlignment="1">
      <alignment vertical="top"/>
    </xf>
    <xf numFmtId="0" fontId="21" fillId="0" borderId="0" xfId="1" applyFont="1" applyFill="1" applyAlignment="1">
      <alignment horizontal="left" vertical="top"/>
    </xf>
    <xf numFmtId="0" fontId="23" fillId="0" borderId="0" xfId="1" applyFont="1" applyFill="1" applyAlignment="1">
      <alignment horizontal="center" vertical="top"/>
    </xf>
    <xf numFmtId="0" fontId="23" fillId="0" borderId="0" xfId="1" applyFont="1" applyFill="1" applyAlignment="1">
      <alignment vertical="top"/>
    </xf>
    <xf numFmtId="0" fontId="26" fillId="0" borderId="0" xfId="1" applyFont="1" applyFill="1" applyAlignment="1">
      <alignment horizontal="right" vertical="top"/>
    </xf>
    <xf numFmtId="0" fontId="20" fillId="0" borderId="0" xfId="1" applyFont="1" applyFill="1"/>
    <xf numFmtId="0" fontId="20" fillId="0" borderId="0" xfId="1" applyFont="1" applyFill="1" applyAlignment="1">
      <alignment horizontal="center" vertical="center"/>
    </xf>
    <xf numFmtId="0" fontId="11" fillId="0" borderId="11" xfId="1" applyFont="1" applyFill="1" applyBorder="1" applyAlignment="1">
      <alignment horizontal="center" vertical="center" wrapText="1"/>
    </xf>
    <xf numFmtId="0" fontId="11" fillId="0" borderId="24" xfId="1" applyFont="1" applyFill="1" applyBorder="1" applyAlignment="1">
      <alignment horizontal="center" vertical="center" wrapText="1"/>
    </xf>
    <xf numFmtId="0" fontId="11" fillId="0" borderId="31" xfId="1" applyFont="1" applyFill="1" applyBorder="1" applyAlignment="1">
      <alignment horizontal="center" vertical="top" wrapText="1"/>
    </xf>
    <xf numFmtId="0" fontId="11" fillId="0" borderId="32" xfId="1" applyFont="1" applyFill="1" applyBorder="1" applyAlignment="1">
      <alignment horizontal="center" vertical="top" wrapText="1"/>
    </xf>
    <xf numFmtId="0" fontId="11" fillId="0" borderId="32" xfId="1" applyFont="1" applyFill="1" applyBorder="1" applyAlignment="1">
      <alignment horizontal="left" vertical="top" wrapText="1" indent="1"/>
    </xf>
    <xf numFmtId="0" fontId="11" fillId="0" borderId="32" xfId="1" applyFont="1" applyFill="1" applyBorder="1" applyAlignment="1">
      <alignment horizontal="center" wrapText="1"/>
    </xf>
    <xf numFmtId="2" fontId="11" fillId="0" borderId="30" xfId="1" applyNumberFormat="1" applyFont="1" applyFill="1" applyBorder="1" applyAlignment="1">
      <alignment horizontal="right"/>
    </xf>
    <xf numFmtId="1" fontId="11" fillId="0" borderId="30" xfId="1" applyNumberFormat="1" applyFont="1" applyFill="1" applyBorder="1" applyAlignment="1">
      <alignment horizontal="right"/>
    </xf>
    <xf numFmtId="1" fontId="11" fillId="0" borderId="32" xfId="1" applyNumberFormat="1" applyFont="1" applyFill="1" applyBorder="1" applyAlignment="1">
      <alignment horizontal="right"/>
    </xf>
    <xf numFmtId="0" fontId="11" fillId="0" borderId="33" xfId="1" applyFont="1" applyFill="1" applyBorder="1" applyAlignment="1">
      <alignment horizontal="center" vertical="top" wrapText="1"/>
    </xf>
    <xf numFmtId="0" fontId="11" fillId="0" borderId="34" xfId="1" applyFont="1" applyFill="1" applyBorder="1" applyAlignment="1">
      <alignment horizontal="center" vertical="top" wrapText="1"/>
    </xf>
    <xf numFmtId="0" fontId="11" fillId="0" borderId="34" xfId="1" applyFont="1" applyFill="1" applyBorder="1" applyAlignment="1">
      <alignment vertical="top" wrapText="1"/>
    </xf>
    <xf numFmtId="2" fontId="11" fillId="0" borderId="34" xfId="1" applyNumberFormat="1" applyFont="1" applyFill="1" applyBorder="1" applyAlignment="1">
      <alignment horizontal="right" vertical="top"/>
    </xf>
    <xf numFmtId="1" fontId="11" fillId="0" borderId="34" xfId="1" applyNumberFormat="1" applyFont="1" applyFill="1" applyBorder="1" applyAlignment="1">
      <alignment horizontal="right" vertical="top"/>
    </xf>
    <xf numFmtId="0" fontId="11" fillId="0" borderId="35" xfId="1" applyFont="1" applyFill="1" applyBorder="1" applyAlignment="1">
      <alignment horizontal="center" vertical="top" wrapText="1"/>
    </xf>
    <xf numFmtId="0" fontId="11" fillId="0" borderId="36" xfId="1" applyFont="1" applyFill="1" applyBorder="1" applyAlignment="1">
      <alignment horizontal="center" vertical="top" wrapText="1"/>
    </xf>
    <xf numFmtId="0" fontId="11" fillId="0" borderId="37" xfId="1" applyFont="1" applyFill="1" applyBorder="1" applyAlignment="1">
      <alignment vertical="top" wrapText="1"/>
    </xf>
    <xf numFmtId="0" fontId="11" fillId="0" borderId="37" xfId="1" applyFont="1" applyFill="1" applyBorder="1" applyAlignment="1">
      <alignment horizontal="center" wrapText="1"/>
    </xf>
    <xf numFmtId="2" fontId="11" fillId="0" borderId="38" xfId="1" applyNumberFormat="1" applyFont="1" applyFill="1" applyBorder="1" applyAlignment="1">
      <alignment horizontal="right"/>
    </xf>
    <xf numFmtId="1" fontId="11" fillId="0" borderId="38" xfId="1" applyNumberFormat="1" applyFont="1" applyFill="1" applyBorder="1" applyAlignment="1">
      <alignment horizontal="right"/>
    </xf>
    <xf numFmtId="1" fontId="11" fillId="0" borderId="37" xfId="1" applyNumberFormat="1" applyFont="1" applyFill="1" applyBorder="1" applyAlignment="1">
      <alignment horizontal="right"/>
    </xf>
    <xf numFmtId="0" fontId="11" fillId="0" borderId="39" xfId="1" applyFont="1" applyFill="1" applyBorder="1" applyAlignment="1">
      <alignment horizontal="center" vertical="top" wrapText="1"/>
    </xf>
    <xf numFmtId="0" fontId="11" fillId="0" borderId="20" xfId="1" applyFont="1" applyFill="1" applyBorder="1" applyAlignment="1">
      <alignment horizontal="center" vertical="top" wrapText="1"/>
    </xf>
    <xf numFmtId="0" fontId="11" fillId="0" borderId="40" xfId="1" applyFont="1" applyFill="1" applyBorder="1" applyAlignment="1">
      <alignment vertical="top" wrapText="1"/>
    </xf>
    <xf numFmtId="2" fontId="11" fillId="0" borderId="40" xfId="1" applyNumberFormat="1" applyFont="1" applyFill="1" applyBorder="1" applyAlignment="1">
      <alignment horizontal="right" vertical="top"/>
    </xf>
    <xf numFmtId="1" fontId="11" fillId="0" borderId="40" xfId="1" applyNumberFormat="1" applyFont="1" applyFill="1" applyBorder="1" applyAlignment="1">
      <alignment horizontal="right" vertical="top"/>
    </xf>
    <xf numFmtId="0" fontId="11" fillId="0" borderId="28" xfId="1" applyFont="1" applyFill="1" applyBorder="1" applyAlignment="1">
      <alignment horizontal="center" vertical="top" wrapText="1"/>
    </xf>
    <xf numFmtId="0" fontId="11" fillId="0" borderId="30" xfId="1" applyFont="1" applyFill="1" applyBorder="1" applyAlignment="1">
      <alignment horizontal="center" vertical="top" wrapText="1"/>
    </xf>
    <xf numFmtId="0" fontId="11" fillId="0" borderId="30" xfId="1" applyFont="1" applyFill="1" applyBorder="1" applyAlignment="1">
      <alignment horizontal="right" vertical="top" wrapText="1"/>
    </xf>
    <xf numFmtId="1" fontId="11" fillId="0" borderId="30" xfId="1" applyNumberFormat="1" applyFont="1" applyFill="1" applyBorder="1" applyAlignment="1">
      <alignment horizontal="right" vertical="top" wrapText="1"/>
    </xf>
    <xf numFmtId="0" fontId="11" fillId="0" borderId="41" xfId="1" applyFont="1" applyFill="1" applyBorder="1" applyAlignment="1">
      <alignment horizontal="center" vertical="top" wrapText="1"/>
    </xf>
    <xf numFmtId="0" fontId="11" fillId="0" borderId="30" xfId="1" applyFont="1" applyFill="1" applyBorder="1" applyAlignment="1">
      <alignment horizontal="left" vertical="top" wrapText="1"/>
    </xf>
    <xf numFmtId="0" fontId="11" fillId="0" borderId="29" xfId="1" applyFont="1" applyFill="1" applyBorder="1" applyAlignment="1">
      <alignment horizontal="left" vertical="top" wrapText="1"/>
    </xf>
    <xf numFmtId="0" fontId="1" fillId="0" borderId="0" xfId="1" applyFont="1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0" fontId="1" fillId="0" borderId="1" xfId="1" applyFont="1" applyFill="1" applyBorder="1" applyAlignment="1">
      <alignment vertical="center"/>
    </xf>
    <xf numFmtId="0" fontId="1" fillId="0" borderId="0" xfId="1" applyFont="1" applyFill="1" applyAlignment="1">
      <alignment horizontal="right" vertical="center"/>
    </xf>
    <xf numFmtId="0" fontId="1" fillId="0" borderId="1" xfId="1" applyFont="1" applyFill="1" applyBorder="1" applyAlignment="1">
      <alignment horizontal="right" vertical="center"/>
    </xf>
    <xf numFmtId="0" fontId="1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center" vertical="top" wrapText="1"/>
    </xf>
    <xf numFmtId="0" fontId="1" fillId="0" borderId="18" xfId="1" applyFont="1" applyFill="1" applyBorder="1" applyAlignment="1">
      <alignment horizontal="center" vertical="top" wrapText="1"/>
    </xf>
    <xf numFmtId="0" fontId="1" fillId="0" borderId="19" xfId="1" applyFont="1" applyFill="1" applyBorder="1" applyAlignment="1">
      <alignment horizontal="left" vertical="top" wrapText="1"/>
    </xf>
    <xf numFmtId="0" fontId="1" fillId="0" borderId="19" xfId="1" applyFont="1" applyFill="1" applyBorder="1" applyAlignment="1">
      <alignment horizontal="center" vertical="top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vertical="center" wrapText="1"/>
    </xf>
    <xf numFmtId="0" fontId="30" fillId="0" borderId="18" xfId="1" applyFont="1" applyFill="1" applyBorder="1" applyAlignment="1">
      <alignment horizontal="center" vertical="top" wrapText="1"/>
    </xf>
    <xf numFmtId="0" fontId="30" fillId="0" borderId="19" xfId="1" applyFont="1" applyFill="1" applyBorder="1" applyAlignment="1">
      <alignment horizontal="left" vertical="top" wrapText="1"/>
    </xf>
    <xf numFmtId="0" fontId="30" fillId="0" borderId="19" xfId="1" applyFont="1" applyFill="1" applyBorder="1" applyAlignment="1">
      <alignment horizontal="center" vertical="center" wrapText="1"/>
    </xf>
    <xf numFmtId="2" fontId="30" fillId="0" borderId="19" xfId="1" applyNumberFormat="1" applyFont="1" applyFill="1" applyBorder="1" applyAlignment="1">
      <alignment horizontal="center" vertical="center" wrapText="1"/>
    </xf>
    <xf numFmtId="0" fontId="1" fillId="0" borderId="0" xfId="1" applyFill="1" applyAlignment="1">
      <alignment vertical="top"/>
    </xf>
    <xf numFmtId="4" fontId="1" fillId="0" borderId="19" xfId="1" applyNumberFormat="1" applyBorder="1" applyAlignment="1">
      <alignment horizontal="center" vertical="top"/>
    </xf>
    <xf numFmtId="4" fontId="1" fillId="0" borderId="19" xfId="1" applyNumberFormat="1" applyFont="1" applyFill="1" applyBorder="1" applyAlignment="1">
      <alignment horizontal="center" vertical="top"/>
    </xf>
    <xf numFmtId="4" fontId="1" fillId="0" borderId="19" xfId="1" applyNumberFormat="1" applyFont="1" applyFill="1" applyBorder="1" applyAlignment="1">
      <alignment horizontal="center" vertical="center" wrapText="1"/>
    </xf>
    <xf numFmtId="2" fontId="1" fillId="0" borderId="19" xfId="1" applyNumberFormat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top"/>
    </xf>
    <xf numFmtId="164" fontId="1" fillId="0" borderId="2" xfId="2" applyFont="1" applyFill="1" applyBorder="1" applyAlignment="1">
      <alignment horizontal="left" vertical="top"/>
    </xf>
    <xf numFmtId="0" fontId="29" fillId="0" borderId="16" xfId="1" applyFont="1" applyFill="1" applyBorder="1" applyAlignment="1">
      <alignment horizontal="center" wrapText="1"/>
    </xf>
    <xf numFmtId="0" fontId="29" fillId="0" borderId="2" xfId="1" applyFont="1" applyFill="1" applyBorder="1" applyAlignment="1">
      <alignment horizontal="center" wrapText="1"/>
    </xf>
    <xf numFmtId="0" fontId="29" fillId="0" borderId="17" xfId="1" applyFont="1" applyFill="1" applyBorder="1" applyAlignment="1">
      <alignment horizontal="center" wrapText="1"/>
    </xf>
    <xf numFmtId="0" fontId="1" fillId="0" borderId="16" xfId="1" applyFont="1" applyFill="1" applyBorder="1" applyAlignment="1">
      <alignment horizontal="center" vertical="top" wrapText="1"/>
    </xf>
    <xf numFmtId="0" fontId="1" fillId="0" borderId="17" xfId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left" vertical="top" wrapText="1"/>
    </xf>
    <xf numFmtId="2" fontId="1" fillId="0" borderId="16" xfId="1" applyNumberFormat="1" applyBorder="1" applyAlignment="1">
      <alignment horizontal="center" vertical="top" wrapText="1"/>
    </xf>
    <xf numFmtId="2" fontId="1" fillId="0" borderId="17" xfId="1" applyNumberFormat="1" applyBorder="1" applyAlignment="1">
      <alignment horizontal="center" vertical="top" wrapText="1"/>
    </xf>
    <xf numFmtId="2" fontId="1" fillId="0" borderId="16" xfId="2" applyNumberFormat="1" applyFont="1" applyFill="1" applyBorder="1" applyAlignment="1">
      <alignment horizontal="center" vertical="center" wrapText="1"/>
    </xf>
    <xf numFmtId="0" fontId="1" fillId="0" borderId="17" xfId="2" applyNumberFormat="1" applyFont="1" applyFill="1" applyBorder="1" applyAlignment="1">
      <alignment horizontal="center" vertical="center" wrapText="1"/>
    </xf>
    <xf numFmtId="2" fontId="30" fillId="0" borderId="16" xfId="2" applyNumberFormat="1" applyFont="1" applyFill="1" applyBorder="1" applyAlignment="1">
      <alignment horizontal="center" vertical="center" wrapText="1"/>
    </xf>
    <xf numFmtId="2" fontId="30" fillId="0" borderId="17" xfId="2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1" fillId="0" borderId="1" xfId="1" applyFont="1" applyFill="1" applyBorder="1" applyAlignment="1">
      <alignment horizontal="center" wrapText="1"/>
    </xf>
    <xf numFmtId="0" fontId="4" fillId="0" borderId="3" xfId="1" applyFont="1" applyFill="1" applyBorder="1" applyAlignment="1">
      <alignment horizontal="center" vertical="top" wrapText="1"/>
    </xf>
    <xf numFmtId="0" fontId="1" fillId="0" borderId="4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left" vertical="center"/>
    </xf>
    <xf numFmtId="0" fontId="1" fillId="0" borderId="0" xfId="1" applyFont="1" applyFill="1" applyAlignment="1">
      <alignment horizontal="left" vertical="center" indent="2"/>
    </xf>
    <xf numFmtId="0" fontId="1" fillId="0" borderId="2" xfId="1" applyFont="1" applyFill="1" applyBorder="1" applyAlignment="1">
      <alignment horizontal="left" vertical="center"/>
    </xf>
    <xf numFmtId="0" fontId="11" fillId="0" borderId="29" xfId="1" applyFont="1" applyFill="1" applyBorder="1" applyAlignment="1">
      <alignment horizontal="left" vertical="top" wrapText="1"/>
    </xf>
    <xf numFmtId="0" fontId="11" fillId="0" borderId="30" xfId="1" applyFont="1" applyFill="1" applyBorder="1" applyAlignment="1">
      <alignment horizontal="left" vertical="top" wrapText="1"/>
    </xf>
    <xf numFmtId="0" fontId="20" fillId="0" borderId="28" xfId="1" applyFont="1" applyFill="1" applyBorder="1" applyAlignment="1">
      <alignment horizontal="left" vertical="top" wrapText="1"/>
    </xf>
    <xf numFmtId="0" fontId="20" fillId="0" borderId="29" xfId="1" applyFont="1" applyFill="1" applyBorder="1" applyAlignment="1">
      <alignment horizontal="left" vertical="top" wrapText="1"/>
    </xf>
    <xf numFmtId="0" fontId="20" fillId="0" borderId="30" xfId="1" applyFont="1" applyFill="1" applyBorder="1" applyAlignment="1">
      <alignment horizontal="left" vertical="top" wrapText="1"/>
    </xf>
    <xf numFmtId="0" fontId="27" fillId="0" borderId="28" xfId="1" applyFont="1" applyFill="1" applyBorder="1" applyAlignment="1">
      <alignment horizontal="center" wrapText="1"/>
    </xf>
    <xf numFmtId="0" fontId="27" fillId="0" borderId="29" xfId="1" applyFont="1" applyFill="1" applyBorder="1" applyAlignment="1">
      <alignment horizontal="center" wrapText="1"/>
    </xf>
    <xf numFmtId="0" fontId="27" fillId="0" borderId="30" xfId="1" applyFont="1" applyFill="1" applyBorder="1" applyAlignment="1">
      <alignment horizontal="center" wrapText="1"/>
    </xf>
    <xf numFmtId="0" fontId="25" fillId="0" borderId="0" xfId="1" applyFont="1" applyFill="1" applyAlignment="1">
      <alignment horizontal="center" vertical="top"/>
    </xf>
    <xf numFmtId="0" fontId="26" fillId="0" borderId="20" xfId="1" applyFont="1" applyFill="1" applyBorder="1" applyAlignment="1">
      <alignment horizontal="left" vertical="top" wrapText="1"/>
    </xf>
    <xf numFmtId="0" fontId="9" fillId="0" borderId="21" xfId="1" applyFont="1" applyFill="1" applyBorder="1" applyAlignment="1">
      <alignment horizontal="center" vertical="top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23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11" fillId="0" borderId="22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23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20" fillId="0" borderId="25" xfId="1" applyFont="1" applyFill="1" applyBorder="1" applyAlignment="1">
      <alignment horizontal="center"/>
    </xf>
    <xf numFmtId="0" fontId="20" fillId="0" borderId="26" xfId="1" applyFont="1" applyFill="1" applyBorder="1" applyAlignment="1">
      <alignment horizontal="center"/>
    </xf>
    <xf numFmtId="0" fontId="20" fillId="0" borderId="27" xfId="1" applyFont="1" applyFill="1" applyBorder="1" applyAlignment="1">
      <alignment horizontal="center"/>
    </xf>
    <xf numFmtId="0" fontId="20" fillId="0" borderId="0" xfId="1" applyFont="1" applyFill="1" applyAlignment="1">
      <alignment horizontal="left" vertical="top" wrapText="1"/>
    </xf>
    <xf numFmtId="0" fontId="22" fillId="0" borderId="0" xfId="1" applyFont="1" applyFill="1" applyAlignment="1">
      <alignment horizontal="left" vertical="top" wrapText="1"/>
    </xf>
    <xf numFmtId="0" fontId="23" fillId="0" borderId="0" xfId="1" applyFont="1" applyFill="1" applyAlignment="1">
      <alignment horizontal="right" vertical="top"/>
    </xf>
    <xf numFmtId="0" fontId="24" fillId="0" borderId="0" xfId="1" applyFont="1" applyFill="1" applyAlignment="1">
      <alignment horizontal="left" vertical="top" wrapText="1"/>
    </xf>
    <xf numFmtId="0" fontId="16" fillId="3" borderId="45" xfId="3" applyFont="1" applyFill="1" applyBorder="1" applyAlignment="1">
      <alignment horizontal="center" vertical="center"/>
    </xf>
    <xf numFmtId="0" fontId="16" fillId="3" borderId="46" xfId="3" applyFont="1" applyFill="1" applyBorder="1" applyAlignment="1">
      <alignment horizontal="center" vertical="center"/>
    </xf>
    <xf numFmtId="0" fontId="16" fillId="3" borderId="47" xfId="3" applyFont="1" applyFill="1" applyBorder="1" applyAlignment="1">
      <alignment horizontal="center" vertical="center"/>
    </xf>
    <xf numFmtId="0" fontId="18" fillId="0" borderId="45" xfId="3" applyFont="1" applyBorder="1" applyAlignment="1">
      <alignment horizontal="center" vertical="center"/>
    </xf>
    <xf numFmtId="0" fontId="18" fillId="0" borderId="46" xfId="3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/>
    </xf>
    <xf numFmtId="0" fontId="7" fillId="3" borderId="5" xfId="3" applyFont="1" applyFill="1" applyBorder="1" applyAlignment="1">
      <alignment horizontal="center" vertical="center" wrapText="1"/>
    </xf>
    <xf numFmtId="0" fontId="7" fillId="3" borderId="9" xfId="3" applyFont="1" applyFill="1" applyBorder="1" applyAlignment="1">
      <alignment horizontal="center" vertical="center" wrapText="1"/>
    </xf>
    <xf numFmtId="0" fontId="1" fillId="0" borderId="42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0" fontId="1" fillId="0" borderId="44" xfId="3" applyFont="1" applyBorder="1" applyAlignment="1">
      <alignment horizontal="left"/>
    </xf>
    <xf numFmtId="0" fontId="12" fillId="0" borderId="0" xfId="3" applyFont="1" applyAlignment="1">
      <alignment horizontal="left" vertical="top" wrapText="1"/>
    </xf>
    <xf numFmtId="0" fontId="12" fillId="0" borderId="4" xfId="3" applyFont="1" applyBorder="1" applyAlignment="1">
      <alignment horizontal="left" vertical="top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 vertical="top"/>
    </xf>
    <xf numFmtId="165" fontId="1" fillId="0" borderId="19" xfId="1" applyNumberFormat="1" applyFont="1" applyFill="1" applyBorder="1" applyAlignment="1">
      <alignment horizontal="center" vertical="top"/>
    </xf>
  </cellXfs>
  <cellStyles count="4">
    <cellStyle name="Денежный 2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abSelected="1" topLeftCell="A17" workbookViewId="0">
      <selection activeCell="H24" sqref="H24"/>
    </sheetView>
  </sheetViews>
  <sheetFormatPr defaultRowHeight="12.75" x14ac:dyDescent="0.2"/>
  <cols>
    <col min="1" max="1" width="7.140625" style="41" customWidth="1"/>
    <col min="2" max="2" width="13.5703125" style="41" customWidth="1"/>
    <col min="3" max="3" width="59.85546875" style="41" customWidth="1"/>
    <col min="4" max="4" width="7.28515625" style="41" customWidth="1"/>
    <col min="5" max="5" width="6.5703125" style="41" customWidth="1"/>
    <col min="6" max="6" width="12" style="41" customWidth="1"/>
    <col min="7" max="8" width="11.42578125" style="41" customWidth="1"/>
    <col min="9" max="255" width="9.140625" style="41"/>
    <col min="256" max="256" width="7.140625" style="41" customWidth="1"/>
    <col min="257" max="257" width="13.5703125" style="41" customWidth="1"/>
    <col min="258" max="258" width="59.85546875" style="41" customWidth="1"/>
    <col min="259" max="259" width="7.28515625" style="41" customWidth="1"/>
    <col min="260" max="260" width="6.5703125" style="41" customWidth="1"/>
    <col min="261" max="261" width="12" style="41" customWidth="1"/>
    <col min="262" max="263" width="11.42578125" style="41" customWidth="1"/>
    <col min="264" max="511" width="9.140625" style="41"/>
    <col min="512" max="512" width="7.140625" style="41" customWidth="1"/>
    <col min="513" max="513" width="13.5703125" style="41" customWidth="1"/>
    <col min="514" max="514" width="59.85546875" style="41" customWidth="1"/>
    <col min="515" max="515" width="7.28515625" style="41" customWidth="1"/>
    <col min="516" max="516" width="6.5703125" style="41" customWidth="1"/>
    <col min="517" max="517" width="12" style="41" customWidth="1"/>
    <col min="518" max="519" width="11.42578125" style="41" customWidth="1"/>
    <col min="520" max="767" width="9.140625" style="41"/>
    <col min="768" max="768" width="7.140625" style="41" customWidth="1"/>
    <col min="769" max="769" width="13.5703125" style="41" customWidth="1"/>
    <col min="770" max="770" width="59.85546875" style="41" customWidth="1"/>
    <col min="771" max="771" width="7.28515625" style="41" customWidth="1"/>
    <col min="772" max="772" width="6.5703125" style="41" customWidth="1"/>
    <col min="773" max="773" width="12" style="41" customWidth="1"/>
    <col min="774" max="775" width="11.42578125" style="41" customWidth="1"/>
    <col min="776" max="1023" width="9.140625" style="41"/>
    <col min="1024" max="1024" width="7.140625" style="41" customWidth="1"/>
    <col min="1025" max="1025" width="13.5703125" style="41" customWidth="1"/>
    <col min="1026" max="1026" width="59.85546875" style="41" customWidth="1"/>
    <col min="1027" max="1027" width="7.28515625" style="41" customWidth="1"/>
    <col min="1028" max="1028" width="6.5703125" style="41" customWidth="1"/>
    <col min="1029" max="1029" width="12" style="41" customWidth="1"/>
    <col min="1030" max="1031" width="11.42578125" style="41" customWidth="1"/>
    <col min="1032" max="1279" width="9.140625" style="41"/>
    <col min="1280" max="1280" width="7.140625" style="41" customWidth="1"/>
    <col min="1281" max="1281" width="13.5703125" style="41" customWidth="1"/>
    <col min="1282" max="1282" width="59.85546875" style="41" customWidth="1"/>
    <col min="1283" max="1283" width="7.28515625" style="41" customWidth="1"/>
    <col min="1284" max="1284" width="6.5703125" style="41" customWidth="1"/>
    <col min="1285" max="1285" width="12" style="41" customWidth="1"/>
    <col min="1286" max="1287" width="11.42578125" style="41" customWidth="1"/>
    <col min="1288" max="1535" width="9.140625" style="41"/>
    <col min="1536" max="1536" width="7.140625" style="41" customWidth="1"/>
    <col min="1537" max="1537" width="13.5703125" style="41" customWidth="1"/>
    <col min="1538" max="1538" width="59.85546875" style="41" customWidth="1"/>
    <col min="1539" max="1539" width="7.28515625" style="41" customWidth="1"/>
    <col min="1540" max="1540" width="6.5703125" style="41" customWidth="1"/>
    <col min="1541" max="1541" width="12" style="41" customWidth="1"/>
    <col min="1542" max="1543" width="11.42578125" style="41" customWidth="1"/>
    <col min="1544" max="1791" width="9.140625" style="41"/>
    <col min="1792" max="1792" width="7.140625" style="41" customWidth="1"/>
    <col min="1793" max="1793" width="13.5703125" style="41" customWidth="1"/>
    <col min="1794" max="1794" width="59.85546875" style="41" customWidth="1"/>
    <col min="1795" max="1795" width="7.28515625" style="41" customWidth="1"/>
    <col min="1796" max="1796" width="6.5703125" style="41" customWidth="1"/>
    <col min="1797" max="1797" width="12" style="41" customWidth="1"/>
    <col min="1798" max="1799" width="11.42578125" style="41" customWidth="1"/>
    <col min="1800" max="2047" width="9.140625" style="41"/>
    <col min="2048" max="2048" width="7.140625" style="41" customWidth="1"/>
    <col min="2049" max="2049" width="13.5703125" style="41" customWidth="1"/>
    <col min="2050" max="2050" width="59.85546875" style="41" customWidth="1"/>
    <col min="2051" max="2051" width="7.28515625" style="41" customWidth="1"/>
    <col min="2052" max="2052" width="6.5703125" style="41" customWidth="1"/>
    <col min="2053" max="2053" width="12" style="41" customWidth="1"/>
    <col min="2054" max="2055" width="11.42578125" style="41" customWidth="1"/>
    <col min="2056" max="2303" width="9.140625" style="41"/>
    <col min="2304" max="2304" width="7.140625" style="41" customWidth="1"/>
    <col min="2305" max="2305" width="13.5703125" style="41" customWidth="1"/>
    <col min="2306" max="2306" width="59.85546875" style="41" customWidth="1"/>
    <col min="2307" max="2307" width="7.28515625" style="41" customWidth="1"/>
    <col min="2308" max="2308" width="6.5703125" style="41" customWidth="1"/>
    <col min="2309" max="2309" width="12" style="41" customWidth="1"/>
    <col min="2310" max="2311" width="11.42578125" style="41" customWidth="1"/>
    <col min="2312" max="2559" width="9.140625" style="41"/>
    <col min="2560" max="2560" width="7.140625" style="41" customWidth="1"/>
    <col min="2561" max="2561" width="13.5703125" style="41" customWidth="1"/>
    <col min="2562" max="2562" width="59.85546875" style="41" customWidth="1"/>
    <col min="2563" max="2563" width="7.28515625" style="41" customWidth="1"/>
    <col min="2564" max="2564" width="6.5703125" style="41" customWidth="1"/>
    <col min="2565" max="2565" width="12" style="41" customWidth="1"/>
    <col min="2566" max="2567" width="11.42578125" style="41" customWidth="1"/>
    <col min="2568" max="2815" width="9.140625" style="41"/>
    <col min="2816" max="2816" width="7.140625" style="41" customWidth="1"/>
    <col min="2817" max="2817" width="13.5703125" style="41" customWidth="1"/>
    <col min="2818" max="2818" width="59.85546875" style="41" customWidth="1"/>
    <col min="2819" max="2819" width="7.28515625" style="41" customWidth="1"/>
    <col min="2820" max="2820" width="6.5703125" style="41" customWidth="1"/>
    <col min="2821" max="2821" width="12" style="41" customWidth="1"/>
    <col min="2822" max="2823" width="11.42578125" style="41" customWidth="1"/>
    <col min="2824" max="3071" width="9.140625" style="41"/>
    <col min="3072" max="3072" width="7.140625" style="41" customWidth="1"/>
    <col min="3073" max="3073" width="13.5703125" style="41" customWidth="1"/>
    <col min="3074" max="3074" width="59.85546875" style="41" customWidth="1"/>
    <col min="3075" max="3075" width="7.28515625" style="41" customWidth="1"/>
    <col min="3076" max="3076" width="6.5703125" style="41" customWidth="1"/>
    <col min="3077" max="3077" width="12" style="41" customWidth="1"/>
    <col min="3078" max="3079" width="11.42578125" style="41" customWidth="1"/>
    <col min="3080" max="3327" width="9.140625" style="41"/>
    <col min="3328" max="3328" width="7.140625" style="41" customWidth="1"/>
    <col min="3329" max="3329" width="13.5703125" style="41" customWidth="1"/>
    <col min="3330" max="3330" width="59.85546875" style="41" customWidth="1"/>
    <col min="3331" max="3331" width="7.28515625" style="41" customWidth="1"/>
    <col min="3332" max="3332" width="6.5703125" style="41" customWidth="1"/>
    <col min="3333" max="3333" width="12" style="41" customWidth="1"/>
    <col min="3334" max="3335" width="11.42578125" style="41" customWidth="1"/>
    <col min="3336" max="3583" width="9.140625" style="41"/>
    <col min="3584" max="3584" width="7.140625" style="41" customWidth="1"/>
    <col min="3585" max="3585" width="13.5703125" style="41" customWidth="1"/>
    <col min="3586" max="3586" width="59.85546875" style="41" customWidth="1"/>
    <col min="3587" max="3587" width="7.28515625" style="41" customWidth="1"/>
    <col min="3588" max="3588" width="6.5703125" style="41" customWidth="1"/>
    <col min="3589" max="3589" width="12" style="41" customWidth="1"/>
    <col min="3590" max="3591" width="11.42578125" style="41" customWidth="1"/>
    <col min="3592" max="3839" width="9.140625" style="41"/>
    <col min="3840" max="3840" width="7.140625" style="41" customWidth="1"/>
    <col min="3841" max="3841" width="13.5703125" style="41" customWidth="1"/>
    <col min="3842" max="3842" width="59.85546875" style="41" customWidth="1"/>
    <col min="3843" max="3843" width="7.28515625" style="41" customWidth="1"/>
    <col min="3844" max="3844" width="6.5703125" style="41" customWidth="1"/>
    <col min="3845" max="3845" width="12" style="41" customWidth="1"/>
    <col min="3846" max="3847" width="11.42578125" style="41" customWidth="1"/>
    <col min="3848" max="4095" width="9.140625" style="41"/>
    <col min="4096" max="4096" width="7.140625" style="41" customWidth="1"/>
    <col min="4097" max="4097" width="13.5703125" style="41" customWidth="1"/>
    <col min="4098" max="4098" width="59.85546875" style="41" customWidth="1"/>
    <col min="4099" max="4099" width="7.28515625" style="41" customWidth="1"/>
    <col min="4100" max="4100" width="6.5703125" style="41" customWidth="1"/>
    <col min="4101" max="4101" width="12" style="41" customWidth="1"/>
    <col min="4102" max="4103" width="11.42578125" style="41" customWidth="1"/>
    <col min="4104" max="4351" width="9.140625" style="41"/>
    <col min="4352" max="4352" width="7.140625" style="41" customWidth="1"/>
    <col min="4353" max="4353" width="13.5703125" style="41" customWidth="1"/>
    <col min="4354" max="4354" width="59.85546875" style="41" customWidth="1"/>
    <col min="4355" max="4355" width="7.28515625" style="41" customWidth="1"/>
    <col min="4356" max="4356" width="6.5703125" style="41" customWidth="1"/>
    <col min="4357" max="4357" width="12" style="41" customWidth="1"/>
    <col min="4358" max="4359" width="11.42578125" style="41" customWidth="1"/>
    <col min="4360" max="4607" width="9.140625" style="41"/>
    <col min="4608" max="4608" width="7.140625" style="41" customWidth="1"/>
    <col min="4609" max="4609" width="13.5703125" style="41" customWidth="1"/>
    <col min="4610" max="4610" width="59.85546875" style="41" customWidth="1"/>
    <col min="4611" max="4611" width="7.28515625" style="41" customWidth="1"/>
    <col min="4612" max="4612" width="6.5703125" style="41" customWidth="1"/>
    <col min="4613" max="4613" width="12" style="41" customWidth="1"/>
    <col min="4614" max="4615" width="11.42578125" style="41" customWidth="1"/>
    <col min="4616" max="4863" width="9.140625" style="41"/>
    <col min="4864" max="4864" width="7.140625" style="41" customWidth="1"/>
    <col min="4865" max="4865" width="13.5703125" style="41" customWidth="1"/>
    <col min="4866" max="4866" width="59.85546875" style="41" customWidth="1"/>
    <col min="4867" max="4867" width="7.28515625" style="41" customWidth="1"/>
    <col min="4868" max="4868" width="6.5703125" style="41" customWidth="1"/>
    <col min="4869" max="4869" width="12" style="41" customWidth="1"/>
    <col min="4870" max="4871" width="11.42578125" style="41" customWidth="1"/>
    <col min="4872" max="5119" width="9.140625" style="41"/>
    <col min="5120" max="5120" width="7.140625" style="41" customWidth="1"/>
    <col min="5121" max="5121" width="13.5703125" style="41" customWidth="1"/>
    <col min="5122" max="5122" width="59.85546875" style="41" customWidth="1"/>
    <col min="5123" max="5123" width="7.28515625" style="41" customWidth="1"/>
    <col min="5124" max="5124" width="6.5703125" style="41" customWidth="1"/>
    <col min="5125" max="5125" width="12" style="41" customWidth="1"/>
    <col min="5126" max="5127" width="11.42578125" style="41" customWidth="1"/>
    <col min="5128" max="5375" width="9.140625" style="41"/>
    <col min="5376" max="5376" width="7.140625" style="41" customWidth="1"/>
    <col min="5377" max="5377" width="13.5703125" style="41" customWidth="1"/>
    <col min="5378" max="5378" width="59.85546875" style="41" customWidth="1"/>
    <col min="5379" max="5379" width="7.28515625" style="41" customWidth="1"/>
    <col min="5380" max="5380" width="6.5703125" style="41" customWidth="1"/>
    <col min="5381" max="5381" width="12" style="41" customWidth="1"/>
    <col min="5382" max="5383" width="11.42578125" style="41" customWidth="1"/>
    <col min="5384" max="5631" width="9.140625" style="41"/>
    <col min="5632" max="5632" width="7.140625" style="41" customWidth="1"/>
    <col min="5633" max="5633" width="13.5703125" style="41" customWidth="1"/>
    <col min="5634" max="5634" width="59.85546875" style="41" customWidth="1"/>
    <col min="5635" max="5635" width="7.28515625" style="41" customWidth="1"/>
    <col min="5636" max="5636" width="6.5703125" style="41" customWidth="1"/>
    <col min="5637" max="5637" width="12" style="41" customWidth="1"/>
    <col min="5638" max="5639" width="11.42578125" style="41" customWidth="1"/>
    <col min="5640" max="5887" width="9.140625" style="41"/>
    <col min="5888" max="5888" width="7.140625" style="41" customWidth="1"/>
    <col min="5889" max="5889" width="13.5703125" style="41" customWidth="1"/>
    <col min="5890" max="5890" width="59.85546875" style="41" customWidth="1"/>
    <col min="5891" max="5891" width="7.28515625" style="41" customWidth="1"/>
    <col min="5892" max="5892" width="6.5703125" style="41" customWidth="1"/>
    <col min="5893" max="5893" width="12" style="41" customWidth="1"/>
    <col min="5894" max="5895" width="11.42578125" style="41" customWidth="1"/>
    <col min="5896" max="6143" width="9.140625" style="41"/>
    <col min="6144" max="6144" width="7.140625" style="41" customWidth="1"/>
    <col min="6145" max="6145" width="13.5703125" style="41" customWidth="1"/>
    <col min="6146" max="6146" width="59.85546875" style="41" customWidth="1"/>
    <col min="6147" max="6147" width="7.28515625" style="41" customWidth="1"/>
    <col min="6148" max="6148" width="6.5703125" style="41" customWidth="1"/>
    <col min="6149" max="6149" width="12" style="41" customWidth="1"/>
    <col min="6150" max="6151" width="11.42578125" style="41" customWidth="1"/>
    <col min="6152" max="6399" width="9.140625" style="41"/>
    <col min="6400" max="6400" width="7.140625" style="41" customWidth="1"/>
    <col min="6401" max="6401" width="13.5703125" style="41" customWidth="1"/>
    <col min="6402" max="6402" width="59.85546875" style="41" customWidth="1"/>
    <col min="6403" max="6403" width="7.28515625" style="41" customWidth="1"/>
    <col min="6404" max="6404" width="6.5703125" style="41" customWidth="1"/>
    <col min="6405" max="6405" width="12" style="41" customWidth="1"/>
    <col min="6406" max="6407" width="11.42578125" style="41" customWidth="1"/>
    <col min="6408" max="6655" width="9.140625" style="41"/>
    <col min="6656" max="6656" width="7.140625" style="41" customWidth="1"/>
    <col min="6657" max="6657" width="13.5703125" style="41" customWidth="1"/>
    <col min="6658" max="6658" width="59.85546875" style="41" customWidth="1"/>
    <col min="6659" max="6659" width="7.28515625" style="41" customWidth="1"/>
    <col min="6660" max="6660" width="6.5703125" style="41" customWidth="1"/>
    <col min="6661" max="6661" width="12" style="41" customWidth="1"/>
    <col min="6662" max="6663" width="11.42578125" style="41" customWidth="1"/>
    <col min="6664" max="6911" width="9.140625" style="41"/>
    <col min="6912" max="6912" width="7.140625" style="41" customWidth="1"/>
    <col min="6913" max="6913" width="13.5703125" style="41" customWidth="1"/>
    <col min="6914" max="6914" width="59.85546875" style="41" customWidth="1"/>
    <col min="6915" max="6915" width="7.28515625" style="41" customWidth="1"/>
    <col min="6916" max="6916" width="6.5703125" style="41" customWidth="1"/>
    <col min="6917" max="6917" width="12" style="41" customWidth="1"/>
    <col min="6918" max="6919" width="11.42578125" style="41" customWidth="1"/>
    <col min="6920" max="7167" width="9.140625" style="41"/>
    <col min="7168" max="7168" width="7.140625" style="41" customWidth="1"/>
    <col min="7169" max="7169" width="13.5703125" style="41" customWidth="1"/>
    <col min="7170" max="7170" width="59.85546875" style="41" customWidth="1"/>
    <col min="7171" max="7171" width="7.28515625" style="41" customWidth="1"/>
    <col min="7172" max="7172" width="6.5703125" style="41" customWidth="1"/>
    <col min="7173" max="7173" width="12" style="41" customWidth="1"/>
    <col min="7174" max="7175" width="11.42578125" style="41" customWidth="1"/>
    <col min="7176" max="7423" width="9.140625" style="41"/>
    <col min="7424" max="7424" width="7.140625" style="41" customWidth="1"/>
    <col min="7425" max="7425" width="13.5703125" style="41" customWidth="1"/>
    <col min="7426" max="7426" width="59.85546875" style="41" customWidth="1"/>
    <col min="7427" max="7427" width="7.28515625" style="41" customWidth="1"/>
    <col min="7428" max="7428" width="6.5703125" style="41" customWidth="1"/>
    <col min="7429" max="7429" width="12" style="41" customWidth="1"/>
    <col min="7430" max="7431" width="11.42578125" style="41" customWidth="1"/>
    <col min="7432" max="7679" width="9.140625" style="41"/>
    <col min="7680" max="7680" width="7.140625" style="41" customWidth="1"/>
    <col min="7681" max="7681" width="13.5703125" style="41" customWidth="1"/>
    <col min="7682" max="7682" width="59.85546875" style="41" customWidth="1"/>
    <col min="7683" max="7683" width="7.28515625" style="41" customWidth="1"/>
    <col min="7684" max="7684" width="6.5703125" style="41" customWidth="1"/>
    <col min="7685" max="7685" width="12" style="41" customWidth="1"/>
    <col min="7686" max="7687" width="11.42578125" style="41" customWidth="1"/>
    <col min="7688" max="7935" width="9.140625" style="41"/>
    <col min="7936" max="7936" width="7.140625" style="41" customWidth="1"/>
    <col min="7937" max="7937" width="13.5703125" style="41" customWidth="1"/>
    <col min="7938" max="7938" width="59.85546875" style="41" customWidth="1"/>
    <col min="7939" max="7939" width="7.28515625" style="41" customWidth="1"/>
    <col min="7940" max="7940" width="6.5703125" style="41" customWidth="1"/>
    <col min="7941" max="7941" width="12" style="41" customWidth="1"/>
    <col min="7942" max="7943" width="11.42578125" style="41" customWidth="1"/>
    <col min="7944" max="8191" width="9.140625" style="41"/>
    <col min="8192" max="8192" width="7.140625" style="41" customWidth="1"/>
    <col min="8193" max="8193" width="13.5703125" style="41" customWidth="1"/>
    <col min="8194" max="8194" width="59.85546875" style="41" customWidth="1"/>
    <col min="8195" max="8195" width="7.28515625" style="41" customWidth="1"/>
    <col min="8196" max="8196" width="6.5703125" style="41" customWidth="1"/>
    <col min="8197" max="8197" width="12" style="41" customWidth="1"/>
    <col min="8198" max="8199" width="11.42578125" style="41" customWidth="1"/>
    <col min="8200" max="8447" width="9.140625" style="41"/>
    <col min="8448" max="8448" width="7.140625" style="41" customWidth="1"/>
    <col min="8449" max="8449" width="13.5703125" style="41" customWidth="1"/>
    <col min="8450" max="8450" width="59.85546875" style="41" customWidth="1"/>
    <col min="8451" max="8451" width="7.28515625" style="41" customWidth="1"/>
    <col min="8452" max="8452" width="6.5703125" style="41" customWidth="1"/>
    <col min="8453" max="8453" width="12" style="41" customWidth="1"/>
    <col min="8454" max="8455" width="11.42578125" style="41" customWidth="1"/>
    <col min="8456" max="8703" width="9.140625" style="41"/>
    <col min="8704" max="8704" width="7.140625" style="41" customWidth="1"/>
    <col min="8705" max="8705" width="13.5703125" style="41" customWidth="1"/>
    <col min="8706" max="8706" width="59.85546875" style="41" customWidth="1"/>
    <col min="8707" max="8707" width="7.28515625" style="41" customWidth="1"/>
    <col min="8708" max="8708" width="6.5703125" style="41" customWidth="1"/>
    <col min="8709" max="8709" width="12" style="41" customWidth="1"/>
    <col min="8710" max="8711" width="11.42578125" style="41" customWidth="1"/>
    <col min="8712" max="8959" width="9.140625" style="41"/>
    <col min="8960" max="8960" width="7.140625" style="41" customWidth="1"/>
    <col min="8961" max="8961" width="13.5703125" style="41" customWidth="1"/>
    <col min="8962" max="8962" width="59.85546875" style="41" customWidth="1"/>
    <col min="8963" max="8963" width="7.28515625" style="41" customWidth="1"/>
    <col min="8964" max="8964" width="6.5703125" style="41" customWidth="1"/>
    <col min="8965" max="8965" width="12" style="41" customWidth="1"/>
    <col min="8966" max="8967" width="11.42578125" style="41" customWidth="1"/>
    <col min="8968" max="9215" width="9.140625" style="41"/>
    <col min="9216" max="9216" width="7.140625" style="41" customWidth="1"/>
    <col min="9217" max="9217" width="13.5703125" style="41" customWidth="1"/>
    <col min="9218" max="9218" width="59.85546875" style="41" customWidth="1"/>
    <col min="9219" max="9219" width="7.28515625" style="41" customWidth="1"/>
    <col min="9220" max="9220" width="6.5703125" style="41" customWidth="1"/>
    <col min="9221" max="9221" width="12" style="41" customWidth="1"/>
    <col min="9222" max="9223" width="11.42578125" style="41" customWidth="1"/>
    <col min="9224" max="9471" width="9.140625" style="41"/>
    <col min="9472" max="9472" width="7.140625" style="41" customWidth="1"/>
    <col min="9473" max="9473" width="13.5703125" style="41" customWidth="1"/>
    <col min="9474" max="9474" width="59.85546875" style="41" customWidth="1"/>
    <col min="9475" max="9475" width="7.28515625" style="41" customWidth="1"/>
    <col min="9476" max="9476" width="6.5703125" style="41" customWidth="1"/>
    <col min="9477" max="9477" width="12" style="41" customWidth="1"/>
    <col min="9478" max="9479" width="11.42578125" style="41" customWidth="1"/>
    <col min="9480" max="9727" width="9.140625" style="41"/>
    <col min="9728" max="9728" width="7.140625" style="41" customWidth="1"/>
    <col min="9729" max="9729" width="13.5703125" style="41" customWidth="1"/>
    <col min="9730" max="9730" width="59.85546875" style="41" customWidth="1"/>
    <col min="9731" max="9731" width="7.28515625" style="41" customWidth="1"/>
    <col min="9732" max="9732" width="6.5703125" style="41" customWidth="1"/>
    <col min="9733" max="9733" width="12" style="41" customWidth="1"/>
    <col min="9734" max="9735" width="11.42578125" style="41" customWidth="1"/>
    <col min="9736" max="9983" width="9.140625" style="41"/>
    <col min="9984" max="9984" width="7.140625" style="41" customWidth="1"/>
    <col min="9985" max="9985" width="13.5703125" style="41" customWidth="1"/>
    <col min="9986" max="9986" width="59.85546875" style="41" customWidth="1"/>
    <col min="9987" max="9987" width="7.28515625" style="41" customWidth="1"/>
    <col min="9988" max="9988" width="6.5703125" style="41" customWidth="1"/>
    <col min="9989" max="9989" width="12" style="41" customWidth="1"/>
    <col min="9990" max="9991" width="11.42578125" style="41" customWidth="1"/>
    <col min="9992" max="10239" width="9.140625" style="41"/>
    <col min="10240" max="10240" width="7.140625" style="41" customWidth="1"/>
    <col min="10241" max="10241" width="13.5703125" style="41" customWidth="1"/>
    <col min="10242" max="10242" width="59.85546875" style="41" customWidth="1"/>
    <col min="10243" max="10243" width="7.28515625" style="41" customWidth="1"/>
    <col min="10244" max="10244" width="6.5703125" style="41" customWidth="1"/>
    <col min="10245" max="10245" width="12" style="41" customWidth="1"/>
    <col min="10246" max="10247" width="11.42578125" style="41" customWidth="1"/>
    <col min="10248" max="10495" width="9.140625" style="41"/>
    <col min="10496" max="10496" width="7.140625" style="41" customWidth="1"/>
    <col min="10497" max="10497" width="13.5703125" style="41" customWidth="1"/>
    <col min="10498" max="10498" width="59.85546875" style="41" customWidth="1"/>
    <col min="10499" max="10499" width="7.28515625" style="41" customWidth="1"/>
    <col min="10500" max="10500" width="6.5703125" style="41" customWidth="1"/>
    <col min="10501" max="10501" width="12" style="41" customWidth="1"/>
    <col min="10502" max="10503" width="11.42578125" style="41" customWidth="1"/>
    <col min="10504" max="10751" width="9.140625" style="41"/>
    <col min="10752" max="10752" width="7.140625" style="41" customWidth="1"/>
    <col min="10753" max="10753" width="13.5703125" style="41" customWidth="1"/>
    <col min="10754" max="10754" width="59.85546875" style="41" customWidth="1"/>
    <col min="10755" max="10755" width="7.28515625" style="41" customWidth="1"/>
    <col min="10756" max="10756" width="6.5703125" style="41" customWidth="1"/>
    <col min="10757" max="10757" width="12" style="41" customWidth="1"/>
    <col min="10758" max="10759" width="11.42578125" style="41" customWidth="1"/>
    <col min="10760" max="11007" width="9.140625" style="41"/>
    <col min="11008" max="11008" width="7.140625" style="41" customWidth="1"/>
    <col min="11009" max="11009" width="13.5703125" style="41" customWidth="1"/>
    <col min="11010" max="11010" width="59.85546875" style="41" customWidth="1"/>
    <col min="11011" max="11011" width="7.28515625" style="41" customWidth="1"/>
    <col min="11012" max="11012" width="6.5703125" style="41" customWidth="1"/>
    <col min="11013" max="11013" width="12" style="41" customWidth="1"/>
    <col min="11014" max="11015" width="11.42578125" style="41" customWidth="1"/>
    <col min="11016" max="11263" width="9.140625" style="41"/>
    <col min="11264" max="11264" width="7.140625" style="41" customWidth="1"/>
    <col min="11265" max="11265" width="13.5703125" style="41" customWidth="1"/>
    <col min="11266" max="11266" width="59.85546875" style="41" customWidth="1"/>
    <col min="11267" max="11267" width="7.28515625" style="41" customWidth="1"/>
    <col min="11268" max="11268" width="6.5703125" style="41" customWidth="1"/>
    <col min="11269" max="11269" width="12" style="41" customWidth="1"/>
    <col min="11270" max="11271" width="11.42578125" style="41" customWidth="1"/>
    <col min="11272" max="11519" width="9.140625" style="41"/>
    <col min="11520" max="11520" width="7.140625" style="41" customWidth="1"/>
    <col min="11521" max="11521" width="13.5703125" style="41" customWidth="1"/>
    <col min="11522" max="11522" width="59.85546875" style="41" customWidth="1"/>
    <col min="11523" max="11523" width="7.28515625" style="41" customWidth="1"/>
    <col min="11524" max="11524" width="6.5703125" style="41" customWidth="1"/>
    <col min="11525" max="11525" width="12" style="41" customWidth="1"/>
    <col min="11526" max="11527" width="11.42578125" style="41" customWidth="1"/>
    <col min="11528" max="11775" width="9.140625" style="41"/>
    <col min="11776" max="11776" width="7.140625" style="41" customWidth="1"/>
    <col min="11777" max="11777" width="13.5703125" style="41" customWidth="1"/>
    <col min="11778" max="11778" width="59.85546875" style="41" customWidth="1"/>
    <col min="11779" max="11779" width="7.28515625" style="41" customWidth="1"/>
    <col min="11780" max="11780" width="6.5703125" style="41" customWidth="1"/>
    <col min="11781" max="11781" width="12" style="41" customWidth="1"/>
    <col min="11782" max="11783" width="11.42578125" style="41" customWidth="1"/>
    <col min="11784" max="12031" width="9.140625" style="41"/>
    <col min="12032" max="12032" width="7.140625" style="41" customWidth="1"/>
    <col min="12033" max="12033" width="13.5703125" style="41" customWidth="1"/>
    <col min="12034" max="12034" width="59.85546875" style="41" customWidth="1"/>
    <col min="12035" max="12035" width="7.28515625" style="41" customWidth="1"/>
    <col min="12036" max="12036" width="6.5703125" style="41" customWidth="1"/>
    <col min="12037" max="12037" width="12" style="41" customWidth="1"/>
    <col min="12038" max="12039" width="11.42578125" style="41" customWidth="1"/>
    <col min="12040" max="12287" width="9.140625" style="41"/>
    <col min="12288" max="12288" width="7.140625" style="41" customWidth="1"/>
    <col min="12289" max="12289" width="13.5703125" style="41" customWidth="1"/>
    <col min="12290" max="12290" width="59.85546875" style="41" customWidth="1"/>
    <col min="12291" max="12291" width="7.28515625" style="41" customWidth="1"/>
    <col min="12292" max="12292" width="6.5703125" style="41" customWidth="1"/>
    <col min="12293" max="12293" width="12" style="41" customWidth="1"/>
    <col min="12294" max="12295" width="11.42578125" style="41" customWidth="1"/>
    <col min="12296" max="12543" width="9.140625" style="41"/>
    <col min="12544" max="12544" width="7.140625" style="41" customWidth="1"/>
    <col min="12545" max="12545" width="13.5703125" style="41" customWidth="1"/>
    <col min="12546" max="12546" width="59.85546875" style="41" customWidth="1"/>
    <col min="12547" max="12547" width="7.28515625" style="41" customWidth="1"/>
    <col min="12548" max="12548" width="6.5703125" style="41" customWidth="1"/>
    <col min="12549" max="12549" width="12" style="41" customWidth="1"/>
    <col min="12550" max="12551" width="11.42578125" style="41" customWidth="1"/>
    <col min="12552" max="12799" width="9.140625" style="41"/>
    <col min="12800" max="12800" width="7.140625" style="41" customWidth="1"/>
    <col min="12801" max="12801" width="13.5703125" style="41" customWidth="1"/>
    <col min="12802" max="12802" width="59.85546875" style="41" customWidth="1"/>
    <col min="12803" max="12803" width="7.28515625" style="41" customWidth="1"/>
    <col min="12804" max="12804" width="6.5703125" style="41" customWidth="1"/>
    <col min="12805" max="12805" width="12" style="41" customWidth="1"/>
    <col min="12806" max="12807" width="11.42578125" style="41" customWidth="1"/>
    <col min="12808" max="13055" width="9.140625" style="41"/>
    <col min="13056" max="13056" width="7.140625" style="41" customWidth="1"/>
    <col min="13057" max="13057" width="13.5703125" style="41" customWidth="1"/>
    <col min="13058" max="13058" width="59.85546875" style="41" customWidth="1"/>
    <col min="13059" max="13059" width="7.28515625" style="41" customWidth="1"/>
    <col min="13060" max="13060" width="6.5703125" style="41" customWidth="1"/>
    <col min="13061" max="13061" width="12" style="41" customWidth="1"/>
    <col min="13062" max="13063" width="11.42578125" style="41" customWidth="1"/>
    <col min="13064" max="13311" width="9.140625" style="41"/>
    <col min="13312" max="13312" width="7.140625" style="41" customWidth="1"/>
    <col min="13313" max="13313" width="13.5703125" style="41" customWidth="1"/>
    <col min="13314" max="13314" width="59.85546875" style="41" customWidth="1"/>
    <col min="13315" max="13315" width="7.28515625" style="41" customWidth="1"/>
    <col min="13316" max="13316" width="6.5703125" style="41" customWidth="1"/>
    <col min="13317" max="13317" width="12" style="41" customWidth="1"/>
    <col min="13318" max="13319" width="11.42578125" style="41" customWidth="1"/>
    <col min="13320" max="13567" width="9.140625" style="41"/>
    <col min="13568" max="13568" width="7.140625" style="41" customWidth="1"/>
    <col min="13569" max="13569" width="13.5703125" style="41" customWidth="1"/>
    <col min="13570" max="13570" width="59.85546875" style="41" customWidth="1"/>
    <col min="13571" max="13571" width="7.28515625" style="41" customWidth="1"/>
    <col min="13572" max="13572" width="6.5703125" style="41" customWidth="1"/>
    <col min="13573" max="13573" width="12" style="41" customWidth="1"/>
    <col min="13574" max="13575" width="11.42578125" style="41" customWidth="1"/>
    <col min="13576" max="13823" width="9.140625" style="41"/>
    <col min="13824" max="13824" width="7.140625" style="41" customWidth="1"/>
    <col min="13825" max="13825" width="13.5703125" style="41" customWidth="1"/>
    <col min="13826" max="13826" width="59.85546875" style="41" customWidth="1"/>
    <col min="13827" max="13827" width="7.28515625" style="41" customWidth="1"/>
    <col min="13828" max="13828" width="6.5703125" style="41" customWidth="1"/>
    <col min="13829" max="13829" width="12" style="41" customWidth="1"/>
    <col min="13830" max="13831" width="11.42578125" style="41" customWidth="1"/>
    <col min="13832" max="14079" width="9.140625" style="41"/>
    <col min="14080" max="14080" width="7.140625" style="41" customWidth="1"/>
    <col min="14081" max="14081" width="13.5703125" style="41" customWidth="1"/>
    <col min="14082" max="14082" width="59.85546875" style="41" customWidth="1"/>
    <col min="14083" max="14083" width="7.28515625" style="41" customWidth="1"/>
    <col min="14084" max="14084" width="6.5703125" style="41" customWidth="1"/>
    <col min="14085" max="14085" width="12" style="41" customWidth="1"/>
    <col min="14086" max="14087" width="11.42578125" style="41" customWidth="1"/>
    <col min="14088" max="14335" width="9.140625" style="41"/>
    <col min="14336" max="14336" width="7.140625" style="41" customWidth="1"/>
    <col min="14337" max="14337" width="13.5703125" style="41" customWidth="1"/>
    <col min="14338" max="14338" width="59.85546875" style="41" customWidth="1"/>
    <col min="14339" max="14339" width="7.28515625" style="41" customWidth="1"/>
    <col min="14340" max="14340" width="6.5703125" style="41" customWidth="1"/>
    <col min="14341" max="14341" width="12" style="41" customWidth="1"/>
    <col min="14342" max="14343" width="11.42578125" style="41" customWidth="1"/>
    <col min="14344" max="14591" width="9.140625" style="41"/>
    <col min="14592" max="14592" width="7.140625" style="41" customWidth="1"/>
    <col min="14593" max="14593" width="13.5703125" style="41" customWidth="1"/>
    <col min="14594" max="14594" width="59.85546875" style="41" customWidth="1"/>
    <col min="14595" max="14595" width="7.28515625" style="41" customWidth="1"/>
    <col min="14596" max="14596" width="6.5703125" style="41" customWidth="1"/>
    <col min="14597" max="14597" width="12" style="41" customWidth="1"/>
    <col min="14598" max="14599" width="11.42578125" style="41" customWidth="1"/>
    <col min="14600" max="14847" width="9.140625" style="41"/>
    <col min="14848" max="14848" width="7.140625" style="41" customWidth="1"/>
    <col min="14849" max="14849" width="13.5703125" style="41" customWidth="1"/>
    <col min="14850" max="14850" width="59.85546875" style="41" customWidth="1"/>
    <col min="14851" max="14851" width="7.28515625" style="41" customWidth="1"/>
    <col min="14852" max="14852" width="6.5703125" style="41" customWidth="1"/>
    <col min="14853" max="14853" width="12" style="41" customWidth="1"/>
    <col min="14854" max="14855" width="11.42578125" style="41" customWidth="1"/>
    <col min="14856" max="15103" width="9.140625" style="41"/>
    <col min="15104" max="15104" width="7.140625" style="41" customWidth="1"/>
    <col min="15105" max="15105" width="13.5703125" style="41" customWidth="1"/>
    <col min="15106" max="15106" width="59.85546875" style="41" customWidth="1"/>
    <col min="15107" max="15107" width="7.28515625" style="41" customWidth="1"/>
    <col min="15108" max="15108" width="6.5703125" style="41" customWidth="1"/>
    <col min="15109" max="15109" width="12" style="41" customWidth="1"/>
    <col min="15110" max="15111" width="11.42578125" style="41" customWidth="1"/>
    <col min="15112" max="15359" width="9.140625" style="41"/>
    <col min="15360" max="15360" width="7.140625" style="41" customWidth="1"/>
    <col min="15361" max="15361" width="13.5703125" style="41" customWidth="1"/>
    <col min="15362" max="15362" width="59.85546875" style="41" customWidth="1"/>
    <col min="15363" max="15363" width="7.28515625" style="41" customWidth="1"/>
    <col min="15364" max="15364" width="6.5703125" style="41" customWidth="1"/>
    <col min="15365" max="15365" width="12" style="41" customWidth="1"/>
    <col min="15366" max="15367" width="11.42578125" style="41" customWidth="1"/>
    <col min="15368" max="15615" width="9.140625" style="41"/>
    <col min="15616" max="15616" width="7.140625" style="41" customWidth="1"/>
    <col min="15617" max="15617" width="13.5703125" style="41" customWidth="1"/>
    <col min="15618" max="15618" width="59.85546875" style="41" customWidth="1"/>
    <col min="15619" max="15619" width="7.28515625" style="41" customWidth="1"/>
    <col min="15620" max="15620" width="6.5703125" style="41" customWidth="1"/>
    <col min="15621" max="15621" width="12" style="41" customWidth="1"/>
    <col min="15622" max="15623" width="11.42578125" style="41" customWidth="1"/>
    <col min="15624" max="15871" width="9.140625" style="41"/>
    <col min="15872" max="15872" width="7.140625" style="41" customWidth="1"/>
    <col min="15873" max="15873" width="13.5703125" style="41" customWidth="1"/>
    <col min="15874" max="15874" width="59.85546875" style="41" customWidth="1"/>
    <col min="15875" max="15875" width="7.28515625" style="41" customWidth="1"/>
    <col min="15876" max="15876" width="6.5703125" style="41" customWidth="1"/>
    <col min="15877" max="15877" width="12" style="41" customWidth="1"/>
    <col min="15878" max="15879" width="11.42578125" style="41" customWidth="1"/>
    <col min="15880" max="16127" width="9.140625" style="41"/>
    <col min="16128" max="16128" width="7.140625" style="41" customWidth="1"/>
    <col min="16129" max="16129" width="13.5703125" style="41" customWidth="1"/>
    <col min="16130" max="16130" width="59.85546875" style="41" customWidth="1"/>
    <col min="16131" max="16131" width="7.28515625" style="41" customWidth="1"/>
    <col min="16132" max="16132" width="6.5703125" style="41" customWidth="1"/>
    <col min="16133" max="16133" width="12" style="41" customWidth="1"/>
    <col min="16134" max="16135" width="11.42578125" style="41" customWidth="1"/>
    <col min="16136" max="16384" width="9.140625" style="41"/>
  </cols>
  <sheetData>
    <row r="1" spans="1:9" s="91" customFormat="1" x14ac:dyDescent="0.25">
      <c r="H1" s="92" t="s">
        <v>0</v>
      </c>
    </row>
    <row r="2" spans="1:9" s="91" customFormat="1" x14ac:dyDescent="0.25">
      <c r="A2" s="91" t="s">
        <v>1</v>
      </c>
      <c r="B2" s="93"/>
      <c r="C2" s="143"/>
      <c r="D2" s="143"/>
      <c r="E2" s="143"/>
      <c r="F2" s="143"/>
      <c r="G2" s="143"/>
      <c r="H2" s="143"/>
      <c r="I2" s="94"/>
    </row>
    <row r="3" spans="1:9" s="91" customFormat="1" ht="18" customHeight="1" x14ac:dyDescent="0.25">
      <c r="A3" s="144" t="s">
        <v>844</v>
      </c>
      <c r="B3" s="144"/>
      <c r="H3" s="94"/>
    </row>
    <row r="4" spans="1:9" s="91" customFormat="1" x14ac:dyDescent="0.25">
      <c r="A4" s="143" t="s">
        <v>2</v>
      </c>
      <c r="B4" s="143"/>
      <c r="C4" s="143"/>
      <c r="D4" s="143"/>
      <c r="E4" s="143"/>
      <c r="F4" s="143"/>
      <c r="G4" s="95" t="s">
        <v>3</v>
      </c>
      <c r="H4" s="95" t="s">
        <v>4</v>
      </c>
    </row>
    <row r="5" spans="1:9" s="91" customFormat="1" x14ac:dyDescent="0.25">
      <c r="A5" s="96"/>
      <c r="B5" s="145" t="s">
        <v>5</v>
      </c>
      <c r="C5" s="145"/>
      <c r="G5" s="94"/>
      <c r="H5" s="94"/>
    </row>
    <row r="6" spans="1:9" s="91" customFormat="1" x14ac:dyDescent="0.25">
      <c r="A6" s="96"/>
      <c r="B6" s="145" t="s">
        <v>6</v>
      </c>
      <c r="C6" s="145"/>
      <c r="D6" s="145"/>
      <c r="E6" s="145"/>
      <c r="F6" s="145"/>
      <c r="G6" s="95" t="s">
        <v>7</v>
      </c>
      <c r="H6" s="95" t="s">
        <v>4</v>
      </c>
    </row>
    <row r="7" spans="1:9" s="91" customFormat="1" ht="24" customHeight="1" x14ac:dyDescent="0.2">
      <c r="B7" s="142"/>
      <c r="C7" s="142"/>
      <c r="D7" s="142"/>
      <c r="E7" s="142"/>
      <c r="F7" s="142"/>
      <c r="G7" s="142"/>
    </row>
    <row r="8" spans="1:9" s="91" customFormat="1" x14ac:dyDescent="0.25">
      <c r="A8" s="97"/>
      <c r="B8" s="133" t="s">
        <v>8</v>
      </c>
      <c r="C8" s="133"/>
      <c r="D8" s="133"/>
      <c r="E8" s="133"/>
      <c r="F8" s="133"/>
      <c r="G8" s="133"/>
    </row>
    <row r="9" spans="1:9" s="91" customFormat="1" ht="15.95" customHeight="1" x14ac:dyDescent="0.2">
      <c r="A9" s="98"/>
      <c r="B9" s="98"/>
      <c r="C9" s="40" t="s">
        <v>9</v>
      </c>
      <c r="H9" s="94"/>
    </row>
    <row r="10" spans="1:9" s="91" customFormat="1" ht="24" customHeight="1" x14ac:dyDescent="0.25">
      <c r="B10" s="134" t="s">
        <v>10</v>
      </c>
      <c r="C10" s="134"/>
      <c r="D10" s="134"/>
      <c r="E10" s="134"/>
      <c r="F10" s="134"/>
      <c r="G10" s="134"/>
      <c r="H10" s="94"/>
    </row>
    <row r="11" spans="1:9" ht="24" customHeight="1" x14ac:dyDescent="0.2">
      <c r="B11" s="135" t="s">
        <v>11</v>
      </c>
      <c r="C11" s="135"/>
      <c r="D11" s="135"/>
      <c r="E11" s="135"/>
      <c r="F11" s="135"/>
      <c r="G11" s="135"/>
    </row>
    <row r="12" spans="1:9" s="39" customFormat="1" ht="18" customHeight="1" x14ac:dyDescent="0.25">
      <c r="A12" s="99"/>
      <c r="B12" s="136" t="s">
        <v>12</v>
      </c>
      <c r="C12" s="136"/>
      <c r="D12" s="136"/>
      <c r="E12" s="136"/>
      <c r="F12" s="136"/>
      <c r="G12" s="136"/>
    </row>
    <row r="13" spans="1:9" s="91" customFormat="1" ht="15" customHeight="1" x14ac:dyDescent="0.25">
      <c r="A13" s="137" t="s">
        <v>13</v>
      </c>
      <c r="B13" s="137"/>
      <c r="C13" s="137"/>
      <c r="D13" s="137"/>
      <c r="E13" s="137"/>
      <c r="F13" s="137"/>
      <c r="G13" s="137"/>
      <c r="H13" s="137"/>
    </row>
    <row r="14" spans="1:9" s="43" customFormat="1" x14ac:dyDescent="0.25">
      <c r="A14" s="138" t="s">
        <v>14</v>
      </c>
      <c r="B14" s="138" t="s">
        <v>15</v>
      </c>
      <c r="C14" s="138" t="s">
        <v>16</v>
      </c>
      <c r="D14" s="129" t="s">
        <v>17</v>
      </c>
      <c r="E14" s="140"/>
      <c r="F14" s="140"/>
      <c r="G14" s="141"/>
      <c r="H14" s="138" t="s">
        <v>18</v>
      </c>
    </row>
    <row r="15" spans="1:9" s="43" customFormat="1" ht="36" x14ac:dyDescent="0.25">
      <c r="A15" s="139"/>
      <c r="B15" s="139"/>
      <c r="C15" s="139"/>
      <c r="D15" s="129" t="s">
        <v>19</v>
      </c>
      <c r="E15" s="130"/>
      <c r="F15" s="44" t="s">
        <v>20</v>
      </c>
      <c r="G15" s="44" t="s">
        <v>21</v>
      </c>
      <c r="H15" s="139"/>
    </row>
    <row r="16" spans="1:9" s="43" customFormat="1" x14ac:dyDescent="0.25">
      <c r="A16" s="103">
        <v>1</v>
      </c>
      <c r="B16" s="104">
        <v>2</v>
      </c>
      <c r="C16" s="104">
        <v>3</v>
      </c>
      <c r="D16" s="131">
        <v>4</v>
      </c>
      <c r="E16" s="132"/>
      <c r="F16" s="104">
        <v>5</v>
      </c>
      <c r="G16" s="104">
        <v>6</v>
      </c>
      <c r="H16" s="104">
        <v>7</v>
      </c>
    </row>
    <row r="17" spans="1:8" s="39" customFormat="1" x14ac:dyDescent="0.25">
      <c r="A17" s="122"/>
      <c r="B17" s="122"/>
      <c r="C17" s="122"/>
      <c r="D17" s="122"/>
      <c r="E17" s="122"/>
      <c r="F17" s="122"/>
      <c r="G17" s="122"/>
      <c r="H17" s="122"/>
    </row>
    <row r="18" spans="1:8" ht="15.75" x14ac:dyDescent="0.25">
      <c r="A18" s="117" t="s">
        <v>24</v>
      </c>
      <c r="B18" s="118"/>
      <c r="C18" s="118"/>
      <c r="D18" s="118"/>
      <c r="E18" s="118"/>
      <c r="F18" s="118"/>
      <c r="G18" s="118"/>
      <c r="H18" s="119"/>
    </row>
    <row r="19" spans="1:8" s="39" customFormat="1" x14ac:dyDescent="0.25">
      <c r="A19" s="100" t="s">
        <v>25</v>
      </c>
      <c r="B19" s="101" t="s">
        <v>26</v>
      </c>
      <c r="C19" s="101" t="s">
        <v>27</v>
      </c>
      <c r="D19" s="120">
        <v>22401.411</v>
      </c>
      <c r="E19" s="121"/>
      <c r="F19" s="102" t="s">
        <v>23</v>
      </c>
      <c r="G19" s="102" t="s">
        <v>23</v>
      </c>
      <c r="H19" s="102">
        <v>22401.411</v>
      </c>
    </row>
    <row r="20" spans="1:8" s="39" customFormat="1" x14ac:dyDescent="0.25">
      <c r="A20" s="100"/>
      <c r="B20" s="101"/>
      <c r="C20" s="101" t="s">
        <v>22</v>
      </c>
      <c r="D20" s="120">
        <v>22401.411</v>
      </c>
      <c r="E20" s="121"/>
      <c r="F20" s="105" t="s">
        <v>23</v>
      </c>
      <c r="G20" s="105" t="s">
        <v>23</v>
      </c>
      <c r="H20" s="105">
        <v>22401.411</v>
      </c>
    </row>
    <row r="21" spans="1:8" s="39" customFormat="1" x14ac:dyDescent="0.25">
      <c r="A21" s="122"/>
      <c r="B21" s="122"/>
      <c r="C21" s="122"/>
      <c r="D21" s="122"/>
      <c r="E21" s="122"/>
      <c r="F21" s="122"/>
      <c r="G21" s="122"/>
      <c r="H21" s="122"/>
    </row>
    <row r="22" spans="1:8" s="39" customFormat="1" x14ac:dyDescent="0.25">
      <c r="A22" s="100"/>
      <c r="B22" s="101"/>
      <c r="C22" s="101" t="s">
        <v>29</v>
      </c>
      <c r="D22" s="120">
        <v>22401.411</v>
      </c>
      <c r="E22" s="121"/>
      <c r="F22" s="105" t="s">
        <v>23</v>
      </c>
      <c r="G22" s="105" t="s">
        <v>23</v>
      </c>
      <c r="H22" s="105">
        <v>22401.411</v>
      </c>
    </row>
    <row r="23" spans="1:8" s="110" customFormat="1" x14ac:dyDescent="0.25">
      <c r="A23" s="106"/>
      <c r="B23" s="107"/>
      <c r="C23" s="107" t="s">
        <v>845</v>
      </c>
      <c r="D23" s="127">
        <f>D22*0.025</f>
        <v>560.03527500000007</v>
      </c>
      <c r="E23" s="128"/>
      <c r="F23" s="108"/>
      <c r="G23" s="108"/>
      <c r="H23" s="109">
        <f>D23</f>
        <v>560.03527500000007</v>
      </c>
    </row>
    <row r="24" spans="1:8" s="39" customFormat="1" ht="76.5" x14ac:dyDescent="0.25">
      <c r="A24" s="100" t="s">
        <v>30</v>
      </c>
      <c r="B24" s="101" t="s">
        <v>31</v>
      </c>
      <c r="C24" s="101" t="s">
        <v>32</v>
      </c>
      <c r="D24" s="123">
        <f>(D22+D23)*1.163</f>
        <v>26704.162017824998</v>
      </c>
      <c r="E24" s="124"/>
      <c r="F24" s="102" t="s">
        <v>23</v>
      </c>
      <c r="G24" s="102" t="s">
        <v>23</v>
      </c>
      <c r="H24" s="191">
        <f>D24</f>
        <v>26704.162017824998</v>
      </c>
    </row>
    <row r="25" spans="1:8" s="39" customFormat="1" ht="25.5" x14ac:dyDescent="0.25">
      <c r="A25" s="100" t="s">
        <v>33</v>
      </c>
      <c r="B25" s="101" t="s">
        <v>34</v>
      </c>
      <c r="C25" s="101" t="s">
        <v>35</v>
      </c>
      <c r="D25" s="120" t="s">
        <v>23</v>
      </c>
      <c r="E25" s="121"/>
      <c r="F25" s="102" t="s">
        <v>23</v>
      </c>
      <c r="G25" s="111">
        <f>D24*1.12-D24</f>
        <v>3204.4994421390038</v>
      </c>
      <c r="H25" s="112">
        <f>G25</f>
        <v>3204.4994421390038</v>
      </c>
    </row>
    <row r="26" spans="1:8" s="39" customFormat="1" x14ac:dyDescent="0.25">
      <c r="A26" s="100"/>
      <c r="B26" s="101"/>
      <c r="C26" s="101" t="s">
        <v>36</v>
      </c>
      <c r="D26" s="125">
        <f>D24</f>
        <v>26704.162017824998</v>
      </c>
      <c r="E26" s="126"/>
      <c r="F26" s="105" t="s">
        <v>23</v>
      </c>
      <c r="G26" s="113">
        <f>G25</f>
        <v>3204.4994421390038</v>
      </c>
      <c r="H26" s="114">
        <f>D26+G26</f>
        <v>29908.661459964002</v>
      </c>
    </row>
    <row r="27" spans="1:8" s="39" customFormat="1" x14ac:dyDescent="0.25">
      <c r="A27" s="115"/>
      <c r="B27" s="115"/>
      <c r="C27" s="115"/>
      <c r="D27" s="115"/>
      <c r="E27" s="115"/>
      <c r="F27" s="115"/>
      <c r="G27" s="115"/>
      <c r="H27" s="115"/>
    </row>
    <row r="28" spans="1:8" s="39" customFormat="1" x14ac:dyDescent="0.25">
      <c r="A28" s="42"/>
      <c r="B28" s="115" t="s">
        <v>37</v>
      </c>
      <c r="C28" s="115"/>
      <c r="D28" s="115"/>
      <c r="E28" s="116" t="s">
        <v>38</v>
      </c>
      <c r="F28" s="116"/>
      <c r="G28" s="116"/>
      <c r="H28" s="116"/>
    </row>
    <row r="29" spans="1:8" s="39" customFormat="1" x14ac:dyDescent="0.25">
      <c r="A29" s="115"/>
      <c r="B29" s="115"/>
      <c r="C29" s="115"/>
      <c r="D29" s="115"/>
      <c r="E29" s="115"/>
      <c r="F29" s="115"/>
      <c r="G29" s="115"/>
      <c r="H29" s="115"/>
    </row>
    <row r="30" spans="1:8" s="39" customFormat="1" x14ac:dyDescent="0.25">
      <c r="A30" s="42"/>
      <c r="B30" s="115" t="s">
        <v>39</v>
      </c>
      <c r="C30" s="115"/>
      <c r="D30" s="115"/>
      <c r="E30" s="116" t="s">
        <v>38</v>
      </c>
      <c r="F30" s="116"/>
      <c r="G30" s="116"/>
      <c r="H30" s="116"/>
    </row>
    <row r="31" spans="1:8" s="39" customFormat="1" x14ac:dyDescent="0.25">
      <c r="A31" s="115"/>
      <c r="B31" s="115"/>
      <c r="C31" s="115"/>
      <c r="D31" s="115"/>
      <c r="E31" s="115"/>
      <c r="F31" s="115"/>
      <c r="G31" s="115"/>
      <c r="H31" s="115"/>
    </row>
    <row r="32" spans="1:8" s="39" customFormat="1" x14ac:dyDescent="0.25">
      <c r="A32" s="42"/>
      <c r="B32" s="115" t="s">
        <v>40</v>
      </c>
      <c r="C32" s="115"/>
      <c r="D32" s="115"/>
      <c r="E32" s="116" t="s">
        <v>38</v>
      </c>
      <c r="F32" s="116"/>
      <c r="G32" s="116"/>
      <c r="H32" s="116"/>
    </row>
  </sheetData>
  <mergeCells count="37">
    <mergeCell ref="B7:G7"/>
    <mergeCell ref="C2:H2"/>
    <mergeCell ref="A3:B3"/>
    <mergeCell ref="A4:F4"/>
    <mergeCell ref="B5:C5"/>
    <mergeCell ref="B6:F6"/>
    <mergeCell ref="D15:E15"/>
    <mergeCell ref="D16:E16"/>
    <mergeCell ref="A17:H17"/>
    <mergeCell ref="B8:G8"/>
    <mergeCell ref="B10:G10"/>
    <mergeCell ref="B11:G11"/>
    <mergeCell ref="B12:G12"/>
    <mergeCell ref="A13:H13"/>
    <mergeCell ref="A14:A15"/>
    <mergeCell ref="B14:B15"/>
    <mergeCell ref="C14:C15"/>
    <mergeCell ref="D14:G14"/>
    <mergeCell ref="H14:H15"/>
    <mergeCell ref="B28:D28"/>
    <mergeCell ref="E28:H28"/>
    <mergeCell ref="A18:H18"/>
    <mergeCell ref="D19:E19"/>
    <mergeCell ref="D20:E20"/>
    <mergeCell ref="A21:H21"/>
    <mergeCell ref="D22:E22"/>
    <mergeCell ref="D24:E24"/>
    <mergeCell ref="D25:E25"/>
    <mergeCell ref="D26:E26"/>
    <mergeCell ref="A27:H27"/>
    <mergeCell ref="D23:E23"/>
    <mergeCell ref="A29:H29"/>
    <mergeCell ref="B30:D30"/>
    <mergeCell ref="E30:H30"/>
    <mergeCell ref="A31:H31"/>
    <mergeCell ref="B32:D32"/>
    <mergeCell ref="E32:H32"/>
  </mergeCells>
  <printOptions horizontalCentered="1"/>
  <pageMargins left="0.39" right="0.39" top="0.59" bottom="0.59" header="0.39" footer="0.39"/>
  <pageSetup paperSize="9" fitToHeight="10000" orientation="landscape" r:id="rId1"/>
  <headerFooter>
    <oddHeader>&amp;L&amp;9Программный комплекс АВС (редакция 2023.6)&amp;C&amp;P&amp;R421</oddHeader>
    <oddFooter>&amp;CСтраниц -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6"/>
  <sheetViews>
    <sheetView topLeftCell="A324" workbookViewId="0">
      <selection activeCell="L330" sqref="L330"/>
    </sheetView>
  </sheetViews>
  <sheetFormatPr defaultRowHeight="12.75" x14ac:dyDescent="0.2"/>
  <cols>
    <col min="1" max="1" width="4.7109375" style="56" customWidth="1"/>
    <col min="2" max="2" width="14" style="56" customWidth="1"/>
    <col min="3" max="3" width="45.42578125" style="56" customWidth="1"/>
    <col min="4" max="12" width="11" style="56" customWidth="1"/>
    <col min="13" max="255" width="9.140625" style="56"/>
    <col min="256" max="256" width="4.7109375" style="56" customWidth="1"/>
    <col min="257" max="257" width="14" style="56" customWidth="1"/>
    <col min="258" max="258" width="45.42578125" style="56" customWidth="1"/>
    <col min="259" max="267" width="11" style="56" customWidth="1"/>
    <col min="268" max="511" width="9.140625" style="56"/>
    <col min="512" max="512" width="4.7109375" style="56" customWidth="1"/>
    <col min="513" max="513" width="14" style="56" customWidth="1"/>
    <col min="514" max="514" width="45.42578125" style="56" customWidth="1"/>
    <col min="515" max="523" width="11" style="56" customWidth="1"/>
    <col min="524" max="767" width="9.140625" style="56"/>
    <col min="768" max="768" width="4.7109375" style="56" customWidth="1"/>
    <col min="769" max="769" width="14" style="56" customWidth="1"/>
    <col min="770" max="770" width="45.42578125" style="56" customWidth="1"/>
    <col min="771" max="779" width="11" style="56" customWidth="1"/>
    <col min="780" max="1023" width="9.140625" style="56"/>
    <col min="1024" max="1024" width="4.7109375" style="56" customWidth="1"/>
    <col min="1025" max="1025" width="14" style="56" customWidth="1"/>
    <col min="1026" max="1026" width="45.42578125" style="56" customWidth="1"/>
    <col min="1027" max="1035" width="11" style="56" customWidth="1"/>
    <col min="1036" max="1279" width="9.140625" style="56"/>
    <col min="1280" max="1280" width="4.7109375" style="56" customWidth="1"/>
    <col min="1281" max="1281" width="14" style="56" customWidth="1"/>
    <col min="1282" max="1282" width="45.42578125" style="56" customWidth="1"/>
    <col min="1283" max="1291" width="11" style="56" customWidth="1"/>
    <col min="1292" max="1535" width="9.140625" style="56"/>
    <col min="1536" max="1536" width="4.7109375" style="56" customWidth="1"/>
    <col min="1537" max="1537" width="14" style="56" customWidth="1"/>
    <col min="1538" max="1538" width="45.42578125" style="56" customWidth="1"/>
    <col min="1539" max="1547" width="11" style="56" customWidth="1"/>
    <col min="1548" max="1791" width="9.140625" style="56"/>
    <col min="1792" max="1792" width="4.7109375" style="56" customWidth="1"/>
    <col min="1793" max="1793" width="14" style="56" customWidth="1"/>
    <col min="1794" max="1794" width="45.42578125" style="56" customWidth="1"/>
    <col min="1795" max="1803" width="11" style="56" customWidth="1"/>
    <col min="1804" max="2047" width="9.140625" style="56"/>
    <col min="2048" max="2048" width="4.7109375" style="56" customWidth="1"/>
    <col min="2049" max="2049" width="14" style="56" customWidth="1"/>
    <col min="2050" max="2050" width="45.42578125" style="56" customWidth="1"/>
    <col min="2051" max="2059" width="11" style="56" customWidth="1"/>
    <col min="2060" max="2303" width="9.140625" style="56"/>
    <col min="2304" max="2304" width="4.7109375" style="56" customWidth="1"/>
    <col min="2305" max="2305" width="14" style="56" customWidth="1"/>
    <col min="2306" max="2306" width="45.42578125" style="56" customWidth="1"/>
    <col min="2307" max="2315" width="11" style="56" customWidth="1"/>
    <col min="2316" max="2559" width="9.140625" style="56"/>
    <col min="2560" max="2560" width="4.7109375" style="56" customWidth="1"/>
    <col min="2561" max="2561" width="14" style="56" customWidth="1"/>
    <col min="2562" max="2562" width="45.42578125" style="56" customWidth="1"/>
    <col min="2563" max="2571" width="11" style="56" customWidth="1"/>
    <col min="2572" max="2815" width="9.140625" style="56"/>
    <col min="2816" max="2816" width="4.7109375" style="56" customWidth="1"/>
    <col min="2817" max="2817" width="14" style="56" customWidth="1"/>
    <col min="2818" max="2818" width="45.42578125" style="56" customWidth="1"/>
    <col min="2819" max="2827" width="11" style="56" customWidth="1"/>
    <col min="2828" max="3071" width="9.140625" style="56"/>
    <col min="3072" max="3072" width="4.7109375" style="56" customWidth="1"/>
    <col min="3073" max="3073" width="14" style="56" customWidth="1"/>
    <col min="3074" max="3074" width="45.42578125" style="56" customWidth="1"/>
    <col min="3075" max="3083" width="11" style="56" customWidth="1"/>
    <col min="3084" max="3327" width="9.140625" style="56"/>
    <col min="3328" max="3328" width="4.7109375" style="56" customWidth="1"/>
    <col min="3329" max="3329" width="14" style="56" customWidth="1"/>
    <col min="3330" max="3330" width="45.42578125" style="56" customWidth="1"/>
    <col min="3331" max="3339" width="11" style="56" customWidth="1"/>
    <col min="3340" max="3583" width="9.140625" style="56"/>
    <col min="3584" max="3584" width="4.7109375" style="56" customWidth="1"/>
    <col min="3585" max="3585" width="14" style="56" customWidth="1"/>
    <col min="3586" max="3586" width="45.42578125" style="56" customWidth="1"/>
    <col min="3587" max="3595" width="11" style="56" customWidth="1"/>
    <col min="3596" max="3839" width="9.140625" style="56"/>
    <col min="3840" max="3840" width="4.7109375" style="56" customWidth="1"/>
    <col min="3841" max="3841" width="14" style="56" customWidth="1"/>
    <col min="3842" max="3842" width="45.42578125" style="56" customWidth="1"/>
    <col min="3843" max="3851" width="11" style="56" customWidth="1"/>
    <col min="3852" max="4095" width="9.140625" style="56"/>
    <col min="4096" max="4096" width="4.7109375" style="56" customWidth="1"/>
    <col min="4097" max="4097" width="14" style="56" customWidth="1"/>
    <col min="4098" max="4098" width="45.42578125" style="56" customWidth="1"/>
    <col min="4099" max="4107" width="11" style="56" customWidth="1"/>
    <col min="4108" max="4351" width="9.140625" style="56"/>
    <col min="4352" max="4352" width="4.7109375" style="56" customWidth="1"/>
    <col min="4353" max="4353" width="14" style="56" customWidth="1"/>
    <col min="4354" max="4354" width="45.42578125" style="56" customWidth="1"/>
    <col min="4355" max="4363" width="11" style="56" customWidth="1"/>
    <col min="4364" max="4607" width="9.140625" style="56"/>
    <col min="4608" max="4608" width="4.7109375" style="56" customWidth="1"/>
    <col min="4609" max="4609" width="14" style="56" customWidth="1"/>
    <col min="4610" max="4610" width="45.42578125" style="56" customWidth="1"/>
    <col min="4611" max="4619" width="11" style="56" customWidth="1"/>
    <col min="4620" max="4863" width="9.140625" style="56"/>
    <col min="4864" max="4864" width="4.7109375" style="56" customWidth="1"/>
    <col min="4865" max="4865" width="14" style="56" customWidth="1"/>
    <col min="4866" max="4866" width="45.42578125" style="56" customWidth="1"/>
    <col min="4867" max="4875" width="11" style="56" customWidth="1"/>
    <col min="4876" max="5119" width="9.140625" style="56"/>
    <col min="5120" max="5120" width="4.7109375" style="56" customWidth="1"/>
    <col min="5121" max="5121" width="14" style="56" customWidth="1"/>
    <col min="5122" max="5122" width="45.42578125" style="56" customWidth="1"/>
    <col min="5123" max="5131" width="11" style="56" customWidth="1"/>
    <col min="5132" max="5375" width="9.140625" style="56"/>
    <col min="5376" max="5376" width="4.7109375" style="56" customWidth="1"/>
    <col min="5377" max="5377" width="14" style="56" customWidth="1"/>
    <col min="5378" max="5378" width="45.42578125" style="56" customWidth="1"/>
    <col min="5379" max="5387" width="11" style="56" customWidth="1"/>
    <col min="5388" max="5631" width="9.140625" style="56"/>
    <col min="5632" max="5632" width="4.7109375" style="56" customWidth="1"/>
    <col min="5633" max="5633" width="14" style="56" customWidth="1"/>
    <col min="5634" max="5634" width="45.42578125" style="56" customWidth="1"/>
    <col min="5635" max="5643" width="11" style="56" customWidth="1"/>
    <col min="5644" max="5887" width="9.140625" style="56"/>
    <col min="5888" max="5888" width="4.7109375" style="56" customWidth="1"/>
    <col min="5889" max="5889" width="14" style="56" customWidth="1"/>
    <col min="5890" max="5890" width="45.42578125" style="56" customWidth="1"/>
    <col min="5891" max="5899" width="11" style="56" customWidth="1"/>
    <col min="5900" max="6143" width="9.140625" style="56"/>
    <col min="6144" max="6144" width="4.7109375" style="56" customWidth="1"/>
    <col min="6145" max="6145" width="14" style="56" customWidth="1"/>
    <col min="6146" max="6146" width="45.42578125" style="56" customWidth="1"/>
    <col min="6147" max="6155" width="11" style="56" customWidth="1"/>
    <col min="6156" max="6399" width="9.140625" style="56"/>
    <col min="6400" max="6400" width="4.7109375" style="56" customWidth="1"/>
    <col min="6401" max="6401" width="14" style="56" customWidth="1"/>
    <col min="6402" max="6402" width="45.42578125" style="56" customWidth="1"/>
    <col min="6403" max="6411" width="11" style="56" customWidth="1"/>
    <col min="6412" max="6655" width="9.140625" style="56"/>
    <col min="6656" max="6656" width="4.7109375" style="56" customWidth="1"/>
    <col min="6657" max="6657" width="14" style="56" customWidth="1"/>
    <col min="6658" max="6658" width="45.42578125" style="56" customWidth="1"/>
    <col min="6659" max="6667" width="11" style="56" customWidth="1"/>
    <col min="6668" max="6911" width="9.140625" style="56"/>
    <col min="6912" max="6912" width="4.7109375" style="56" customWidth="1"/>
    <col min="6913" max="6913" width="14" style="56" customWidth="1"/>
    <col min="6914" max="6914" width="45.42578125" style="56" customWidth="1"/>
    <col min="6915" max="6923" width="11" style="56" customWidth="1"/>
    <col min="6924" max="7167" width="9.140625" style="56"/>
    <col min="7168" max="7168" width="4.7109375" style="56" customWidth="1"/>
    <col min="7169" max="7169" width="14" style="56" customWidth="1"/>
    <col min="7170" max="7170" width="45.42578125" style="56" customWidth="1"/>
    <col min="7171" max="7179" width="11" style="56" customWidth="1"/>
    <col min="7180" max="7423" width="9.140625" style="56"/>
    <col min="7424" max="7424" width="4.7109375" style="56" customWidth="1"/>
    <col min="7425" max="7425" width="14" style="56" customWidth="1"/>
    <col min="7426" max="7426" width="45.42578125" style="56" customWidth="1"/>
    <col min="7427" max="7435" width="11" style="56" customWidth="1"/>
    <col min="7436" max="7679" width="9.140625" style="56"/>
    <col min="7680" max="7680" width="4.7109375" style="56" customWidth="1"/>
    <col min="7681" max="7681" width="14" style="56" customWidth="1"/>
    <col min="7682" max="7682" width="45.42578125" style="56" customWidth="1"/>
    <col min="7683" max="7691" width="11" style="56" customWidth="1"/>
    <col min="7692" max="7935" width="9.140625" style="56"/>
    <col min="7936" max="7936" width="4.7109375" style="56" customWidth="1"/>
    <col min="7937" max="7937" width="14" style="56" customWidth="1"/>
    <col min="7938" max="7938" width="45.42578125" style="56" customWidth="1"/>
    <col min="7939" max="7947" width="11" style="56" customWidth="1"/>
    <col min="7948" max="8191" width="9.140625" style="56"/>
    <col min="8192" max="8192" width="4.7109375" style="56" customWidth="1"/>
    <col min="8193" max="8193" width="14" style="56" customWidth="1"/>
    <col min="8194" max="8194" width="45.42578125" style="56" customWidth="1"/>
    <col min="8195" max="8203" width="11" style="56" customWidth="1"/>
    <col min="8204" max="8447" width="9.140625" style="56"/>
    <col min="8448" max="8448" width="4.7109375" style="56" customWidth="1"/>
    <col min="8449" max="8449" width="14" style="56" customWidth="1"/>
    <col min="8450" max="8450" width="45.42578125" style="56" customWidth="1"/>
    <col min="8451" max="8459" width="11" style="56" customWidth="1"/>
    <col min="8460" max="8703" width="9.140625" style="56"/>
    <col min="8704" max="8704" width="4.7109375" style="56" customWidth="1"/>
    <col min="8705" max="8705" width="14" style="56" customWidth="1"/>
    <col min="8706" max="8706" width="45.42578125" style="56" customWidth="1"/>
    <col min="8707" max="8715" width="11" style="56" customWidth="1"/>
    <col min="8716" max="8959" width="9.140625" style="56"/>
    <col min="8960" max="8960" width="4.7109375" style="56" customWidth="1"/>
    <col min="8961" max="8961" width="14" style="56" customWidth="1"/>
    <col min="8962" max="8962" width="45.42578125" style="56" customWidth="1"/>
    <col min="8963" max="8971" width="11" style="56" customWidth="1"/>
    <col min="8972" max="9215" width="9.140625" style="56"/>
    <col min="9216" max="9216" width="4.7109375" style="56" customWidth="1"/>
    <col min="9217" max="9217" width="14" style="56" customWidth="1"/>
    <col min="9218" max="9218" width="45.42578125" style="56" customWidth="1"/>
    <col min="9219" max="9227" width="11" style="56" customWidth="1"/>
    <col min="9228" max="9471" width="9.140625" style="56"/>
    <col min="9472" max="9472" width="4.7109375" style="56" customWidth="1"/>
    <col min="9473" max="9473" width="14" style="56" customWidth="1"/>
    <col min="9474" max="9474" width="45.42578125" style="56" customWidth="1"/>
    <col min="9475" max="9483" width="11" style="56" customWidth="1"/>
    <col min="9484" max="9727" width="9.140625" style="56"/>
    <col min="9728" max="9728" width="4.7109375" style="56" customWidth="1"/>
    <col min="9729" max="9729" width="14" style="56" customWidth="1"/>
    <col min="9730" max="9730" width="45.42578125" style="56" customWidth="1"/>
    <col min="9731" max="9739" width="11" style="56" customWidth="1"/>
    <col min="9740" max="9983" width="9.140625" style="56"/>
    <col min="9984" max="9984" width="4.7109375" style="56" customWidth="1"/>
    <col min="9985" max="9985" width="14" style="56" customWidth="1"/>
    <col min="9986" max="9986" width="45.42578125" style="56" customWidth="1"/>
    <col min="9987" max="9995" width="11" style="56" customWidth="1"/>
    <col min="9996" max="10239" width="9.140625" style="56"/>
    <col min="10240" max="10240" width="4.7109375" style="56" customWidth="1"/>
    <col min="10241" max="10241" width="14" style="56" customWidth="1"/>
    <col min="10242" max="10242" width="45.42578125" style="56" customWidth="1"/>
    <col min="10243" max="10251" width="11" style="56" customWidth="1"/>
    <col min="10252" max="10495" width="9.140625" style="56"/>
    <col min="10496" max="10496" width="4.7109375" style="56" customWidth="1"/>
    <col min="10497" max="10497" width="14" style="56" customWidth="1"/>
    <col min="10498" max="10498" width="45.42578125" style="56" customWidth="1"/>
    <col min="10499" max="10507" width="11" style="56" customWidth="1"/>
    <col min="10508" max="10751" width="9.140625" style="56"/>
    <col min="10752" max="10752" width="4.7109375" style="56" customWidth="1"/>
    <col min="10753" max="10753" width="14" style="56" customWidth="1"/>
    <col min="10754" max="10754" width="45.42578125" style="56" customWidth="1"/>
    <col min="10755" max="10763" width="11" style="56" customWidth="1"/>
    <col min="10764" max="11007" width="9.140625" style="56"/>
    <col min="11008" max="11008" width="4.7109375" style="56" customWidth="1"/>
    <col min="11009" max="11009" width="14" style="56" customWidth="1"/>
    <col min="11010" max="11010" width="45.42578125" style="56" customWidth="1"/>
    <col min="11011" max="11019" width="11" style="56" customWidth="1"/>
    <col min="11020" max="11263" width="9.140625" style="56"/>
    <col min="11264" max="11264" width="4.7109375" style="56" customWidth="1"/>
    <col min="11265" max="11265" width="14" style="56" customWidth="1"/>
    <col min="11266" max="11266" width="45.42578125" style="56" customWidth="1"/>
    <col min="11267" max="11275" width="11" style="56" customWidth="1"/>
    <col min="11276" max="11519" width="9.140625" style="56"/>
    <col min="11520" max="11520" width="4.7109375" style="56" customWidth="1"/>
    <col min="11521" max="11521" width="14" style="56" customWidth="1"/>
    <col min="11522" max="11522" width="45.42578125" style="56" customWidth="1"/>
    <col min="11523" max="11531" width="11" style="56" customWidth="1"/>
    <col min="11532" max="11775" width="9.140625" style="56"/>
    <col min="11776" max="11776" width="4.7109375" style="56" customWidth="1"/>
    <col min="11777" max="11777" width="14" style="56" customWidth="1"/>
    <col min="11778" max="11778" width="45.42578125" style="56" customWidth="1"/>
    <col min="11779" max="11787" width="11" style="56" customWidth="1"/>
    <col min="11788" max="12031" width="9.140625" style="56"/>
    <col min="12032" max="12032" width="4.7109375" style="56" customWidth="1"/>
    <col min="12033" max="12033" width="14" style="56" customWidth="1"/>
    <col min="12034" max="12034" width="45.42578125" style="56" customWidth="1"/>
    <col min="12035" max="12043" width="11" style="56" customWidth="1"/>
    <col min="12044" max="12287" width="9.140625" style="56"/>
    <col min="12288" max="12288" width="4.7109375" style="56" customWidth="1"/>
    <col min="12289" max="12289" width="14" style="56" customWidth="1"/>
    <col min="12290" max="12290" width="45.42578125" style="56" customWidth="1"/>
    <col min="12291" max="12299" width="11" style="56" customWidth="1"/>
    <col min="12300" max="12543" width="9.140625" style="56"/>
    <col min="12544" max="12544" width="4.7109375" style="56" customWidth="1"/>
    <col min="12545" max="12545" width="14" style="56" customWidth="1"/>
    <col min="12546" max="12546" width="45.42578125" style="56" customWidth="1"/>
    <col min="12547" max="12555" width="11" style="56" customWidth="1"/>
    <col min="12556" max="12799" width="9.140625" style="56"/>
    <col min="12800" max="12800" width="4.7109375" style="56" customWidth="1"/>
    <col min="12801" max="12801" width="14" style="56" customWidth="1"/>
    <col min="12802" max="12802" width="45.42578125" style="56" customWidth="1"/>
    <col min="12803" max="12811" width="11" style="56" customWidth="1"/>
    <col min="12812" max="13055" width="9.140625" style="56"/>
    <col min="13056" max="13056" width="4.7109375" style="56" customWidth="1"/>
    <col min="13057" max="13057" width="14" style="56" customWidth="1"/>
    <col min="13058" max="13058" width="45.42578125" style="56" customWidth="1"/>
    <col min="13059" max="13067" width="11" style="56" customWidth="1"/>
    <col min="13068" max="13311" width="9.140625" style="56"/>
    <col min="13312" max="13312" width="4.7109375" style="56" customWidth="1"/>
    <col min="13313" max="13313" width="14" style="56" customWidth="1"/>
    <col min="13314" max="13314" width="45.42578125" style="56" customWidth="1"/>
    <col min="13315" max="13323" width="11" style="56" customWidth="1"/>
    <col min="13324" max="13567" width="9.140625" style="56"/>
    <col min="13568" max="13568" width="4.7109375" style="56" customWidth="1"/>
    <col min="13569" max="13569" width="14" style="56" customWidth="1"/>
    <col min="13570" max="13570" width="45.42578125" style="56" customWidth="1"/>
    <col min="13571" max="13579" width="11" style="56" customWidth="1"/>
    <col min="13580" max="13823" width="9.140625" style="56"/>
    <col min="13824" max="13824" width="4.7109375" style="56" customWidth="1"/>
    <col min="13825" max="13825" width="14" style="56" customWidth="1"/>
    <col min="13826" max="13826" width="45.42578125" style="56" customWidth="1"/>
    <col min="13827" max="13835" width="11" style="56" customWidth="1"/>
    <col min="13836" max="14079" width="9.140625" style="56"/>
    <col min="14080" max="14080" width="4.7109375" style="56" customWidth="1"/>
    <col min="14081" max="14081" width="14" style="56" customWidth="1"/>
    <col min="14082" max="14082" width="45.42578125" style="56" customWidth="1"/>
    <col min="14083" max="14091" width="11" style="56" customWidth="1"/>
    <col min="14092" max="14335" width="9.140625" style="56"/>
    <col min="14336" max="14336" width="4.7109375" style="56" customWidth="1"/>
    <col min="14337" max="14337" width="14" style="56" customWidth="1"/>
    <col min="14338" max="14338" width="45.42578125" style="56" customWidth="1"/>
    <col min="14339" max="14347" width="11" style="56" customWidth="1"/>
    <col min="14348" max="14591" width="9.140625" style="56"/>
    <col min="14592" max="14592" width="4.7109375" style="56" customWidth="1"/>
    <col min="14593" max="14593" width="14" style="56" customWidth="1"/>
    <col min="14594" max="14594" width="45.42578125" style="56" customWidth="1"/>
    <col min="14595" max="14603" width="11" style="56" customWidth="1"/>
    <col min="14604" max="14847" width="9.140625" style="56"/>
    <col min="14848" max="14848" width="4.7109375" style="56" customWidth="1"/>
    <col min="14849" max="14849" width="14" style="56" customWidth="1"/>
    <col min="14850" max="14850" width="45.42578125" style="56" customWidth="1"/>
    <col min="14851" max="14859" width="11" style="56" customWidth="1"/>
    <col min="14860" max="15103" width="9.140625" style="56"/>
    <col min="15104" max="15104" width="4.7109375" style="56" customWidth="1"/>
    <col min="15105" max="15105" width="14" style="56" customWidth="1"/>
    <col min="15106" max="15106" width="45.42578125" style="56" customWidth="1"/>
    <col min="15107" max="15115" width="11" style="56" customWidth="1"/>
    <col min="15116" max="15359" width="9.140625" style="56"/>
    <col min="15360" max="15360" width="4.7109375" style="56" customWidth="1"/>
    <col min="15361" max="15361" width="14" style="56" customWidth="1"/>
    <col min="15362" max="15362" width="45.42578125" style="56" customWidth="1"/>
    <col min="15363" max="15371" width="11" style="56" customWidth="1"/>
    <col min="15372" max="15615" width="9.140625" style="56"/>
    <col min="15616" max="15616" width="4.7109375" style="56" customWidth="1"/>
    <col min="15617" max="15617" width="14" style="56" customWidth="1"/>
    <col min="15618" max="15618" width="45.42578125" style="56" customWidth="1"/>
    <col min="15619" max="15627" width="11" style="56" customWidth="1"/>
    <col min="15628" max="15871" width="9.140625" style="56"/>
    <col min="15872" max="15872" width="4.7109375" style="56" customWidth="1"/>
    <col min="15873" max="15873" width="14" style="56" customWidth="1"/>
    <col min="15874" max="15874" width="45.42578125" style="56" customWidth="1"/>
    <col min="15875" max="15883" width="11" style="56" customWidth="1"/>
    <col min="15884" max="16127" width="9.140625" style="56"/>
    <col min="16128" max="16128" width="4.7109375" style="56" customWidth="1"/>
    <col min="16129" max="16129" width="14" style="56" customWidth="1"/>
    <col min="16130" max="16130" width="45.42578125" style="56" customWidth="1"/>
    <col min="16131" max="16139" width="11" style="56" customWidth="1"/>
    <col min="16140" max="16384" width="9.140625" style="56"/>
  </cols>
  <sheetData>
    <row r="1" spans="1:12" s="47" customFormat="1" x14ac:dyDescent="0.25">
      <c r="L1" s="48" t="s">
        <v>175</v>
      </c>
    </row>
    <row r="2" spans="1:12" s="47" customFormat="1" x14ac:dyDescent="0.2">
      <c r="A2" s="49"/>
      <c r="B2" s="49"/>
      <c r="C2" s="50"/>
      <c r="D2" s="50"/>
      <c r="E2" s="49"/>
      <c r="F2" s="49"/>
      <c r="G2" s="50"/>
      <c r="H2" s="50"/>
      <c r="I2" s="50"/>
      <c r="J2" s="50"/>
      <c r="K2" s="50"/>
      <c r="L2" s="50"/>
    </row>
    <row r="3" spans="1:12" s="47" customFormat="1" x14ac:dyDescent="0.25">
      <c r="A3" s="51" t="s">
        <v>176</v>
      </c>
      <c r="B3" s="51"/>
      <c r="C3" s="171" t="s">
        <v>11</v>
      </c>
      <c r="D3" s="171"/>
      <c r="E3" s="171"/>
      <c r="F3" s="171"/>
      <c r="G3" s="171"/>
      <c r="H3" s="171"/>
      <c r="I3" s="171"/>
      <c r="J3" s="171"/>
      <c r="K3" s="171"/>
      <c r="L3" s="171"/>
    </row>
    <row r="4" spans="1:12" s="47" customFormat="1" x14ac:dyDescent="0.25">
      <c r="A4" s="52" t="s">
        <v>177</v>
      </c>
      <c r="B4" s="52"/>
      <c r="C4" s="172" t="s">
        <v>178</v>
      </c>
      <c r="D4" s="172"/>
      <c r="E4" s="172"/>
      <c r="F4" s="172"/>
      <c r="G4" s="172"/>
      <c r="H4" s="172"/>
      <c r="I4" s="172"/>
      <c r="J4" s="172"/>
      <c r="K4" s="172"/>
      <c r="L4" s="172"/>
    </row>
    <row r="5" spans="1:12" s="47" customFormat="1" x14ac:dyDescent="0.25">
      <c r="A5" s="51" t="s">
        <v>179</v>
      </c>
      <c r="B5" s="51"/>
      <c r="C5" s="171" t="s">
        <v>27</v>
      </c>
      <c r="D5" s="171"/>
      <c r="E5" s="171"/>
      <c r="F5" s="171"/>
      <c r="G5" s="171"/>
      <c r="H5" s="171"/>
      <c r="I5" s="171"/>
      <c r="J5" s="171"/>
      <c r="K5" s="171"/>
      <c r="L5" s="171"/>
    </row>
    <row r="6" spans="1:12" s="47" customFormat="1" x14ac:dyDescent="0.25">
      <c r="A6" s="52" t="s">
        <v>180</v>
      </c>
      <c r="B6" s="52"/>
      <c r="C6" s="172" t="s">
        <v>26</v>
      </c>
      <c r="D6" s="172"/>
      <c r="E6" s="172"/>
      <c r="F6" s="172"/>
      <c r="G6" s="172"/>
      <c r="H6" s="172"/>
      <c r="I6" s="172"/>
      <c r="J6" s="172"/>
      <c r="K6" s="172"/>
      <c r="L6" s="172"/>
    </row>
    <row r="7" spans="1:12" s="47" customFormat="1" ht="10.5" customHeight="1" x14ac:dyDescent="0.25">
      <c r="C7" s="53"/>
      <c r="D7" s="53"/>
    </row>
    <row r="8" spans="1:12" s="47" customFormat="1" ht="18.75" x14ac:dyDescent="0.25">
      <c r="C8" s="173" t="s">
        <v>181</v>
      </c>
      <c r="D8" s="173"/>
      <c r="E8" s="173"/>
      <c r="F8" s="173"/>
      <c r="G8" s="174" t="s">
        <v>182</v>
      </c>
      <c r="H8" s="174"/>
      <c r="I8" s="174"/>
      <c r="J8" s="174"/>
      <c r="K8" s="174"/>
      <c r="L8" s="174"/>
    </row>
    <row r="9" spans="1:12" s="47" customFormat="1" ht="19.5" customHeight="1" x14ac:dyDescent="0.25">
      <c r="C9" s="154" t="s">
        <v>183</v>
      </c>
      <c r="D9" s="154"/>
      <c r="E9" s="154"/>
      <c r="F9" s="154"/>
      <c r="G9" s="154"/>
      <c r="H9" s="154"/>
      <c r="I9" s="154"/>
      <c r="J9" s="154"/>
      <c r="K9" s="54"/>
    </row>
    <row r="10" spans="1:12" s="47" customFormat="1" ht="12" customHeight="1" x14ac:dyDescent="0.25">
      <c r="C10" s="53"/>
      <c r="D10" s="53"/>
    </row>
    <row r="11" spans="1:12" s="47" customFormat="1" ht="15" x14ac:dyDescent="0.25">
      <c r="B11" s="55" t="s">
        <v>184</v>
      </c>
      <c r="C11" s="155" t="s">
        <v>185</v>
      </c>
      <c r="D11" s="155"/>
      <c r="E11" s="155"/>
      <c r="F11" s="155"/>
      <c r="G11" s="155"/>
      <c r="H11" s="155"/>
      <c r="I11" s="155"/>
      <c r="J11" s="155"/>
      <c r="K11" s="155"/>
      <c r="L11" s="155"/>
    </row>
    <row r="12" spans="1:12" s="47" customFormat="1" ht="15" x14ac:dyDescent="0.25">
      <c r="B12" s="55"/>
      <c r="C12" s="156" t="s">
        <v>186</v>
      </c>
      <c r="D12" s="156"/>
      <c r="E12" s="156"/>
      <c r="F12" s="156"/>
      <c r="G12" s="156"/>
      <c r="H12" s="156"/>
      <c r="I12" s="156"/>
      <c r="J12" s="156"/>
      <c r="K12" s="156"/>
    </row>
    <row r="13" spans="1:12" s="47" customFormat="1" x14ac:dyDescent="0.25"/>
    <row r="14" spans="1:12" s="57" customFormat="1" ht="24" customHeight="1" x14ac:dyDescent="0.25">
      <c r="A14" s="157" t="s">
        <v>191</v>
      </c>
      <c r="B14" s="157" t="s">
        <v>192</v>
      </c>
      <c r="C14" s="157" t="s">
        <v>193</v>
      </c>
      <c r="D14" s="157" t="s">
        <v>194</v>
      </c>
      <c r="E14" s="157" t="s">
        <v>195</v>
      </c>
      <c r="F14" s="160" t="s">
        <v>196</v>
      </c>
      <c r="G14" s="161"/>
      <c r="H14" s="162" t="s">
        <v>197</v>
      </c>
      <c r="I14" s="163"/>
      <c r="J14" s="164"/>
      <c r="K14" s="157" t="s">
        <v>198</v>
      </c>
      <c r="L14" s="165" t="s">
        <v>199</v>
      </c>
    </row>
    <row r="15" spans="1:12" s="57" customFormat="1" ht="24" customHeight="1" x14ac:dyDescent="0.25">
      <c r="A15" s="158"/>
      <c r="B15" s="158"/>
      <c r="C15" s="158"/>
      <c r="D15" s="158"/>
      <c r="E15" s="158"/>
      <c r="F15" s="58" t="s">
        <v>200</v>
      </c>
      <c r="G15" s="58" t="s">
        <v>201</v>
      </c>
      <c r="H15" s="58" t="s">
        <v>200</v>
      </c>
      <c r="I15" s="58" t="s">
        <v>201</v>
      </c>
      <c r="J15" s="58" t="s">
        <v>202</v>
      </c>
      <c r="K15" s="159"/>
      <c r="L15" s="166"/>
    </row>
    <row r="16" spans="1:12" s="57" customFormat="1" ht="39.950000000000003" customHeight="1" x14ac:dyDescent="0.25">
      <c r="A16" s="159"/>
      <c r="B16" s="159"/>
      <c r="C16" s="159"/>
      <c r="D16" s="159"/>
      <c r="E16" s="159"/>
      <c r="F16" s="58" t="s">
        <v>203</v>
      </c>
      <c r="G16" s="58" t="s">
        <v>204</v>
      </c>
      <c r="H16" s="58" t="s">
        <v>203</v>
      </c>
      <c r="I16" s="58" t="s">
        <v>204</v>
      </c>
      <c r="J16" s="58" t="s">
        <v>205</v>
      </c>
      <c r="K16" s="58" t="s">
        <v>206</v>
      </c>
      <c r="L16" s="167"/>
    </row>
    <row r="17" spans="1:12" x14ac:dyDescent="0.2">
      <c r="A17" s="59">
        <v>1</v>
      </c>
      <c r="B17" s="58">
        <v>2</v>
      </c>
      <c r="C17" s="58">
        <v>3</v>
      </c>
      <c r="D17" s="58">
        <v>4</v>
      </c>
      <c r="E17" s="58">
        <v>5</v>
      </c>
      <c r="F17" s="58">
        <v>6</v>
      </c>
      <c r="G17" s="58">
        <v>7</v>
      </c>
      <c r="H17" s="58">
        <v>8</v>
      </c>
      <c r="I17" s="58">
        <v>9</v>
      </c>
      <c r="J17" s="58">
        <v>10</v>
      </c>
      <c r="K17" s="58">
        <v>11</v>
      </c>
      <c r="L17" s="58">
        <v>12</v>
      </c>
    </row>
    <row r="18" spans="1:12" x14ac:dyDescent="0.2">
      <c r="A18" s="168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70"/>
    </row>
    <row r="19" spans="1:12" ht="15.75" customHeight="1" x14ac:dyDescent="0.25">
      <c r="A19" s="151" t="s">
        <v>207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3"/>
    </row>
    <row r="20" spans="1:12" s="47" customFormat="1" ht="48" x14ac:dyDescent="0.2">
      <c r="A20" s="60" t="s">
        <v>25</v>
      </c>
      <c r="B20" s="61" t="s">
        <v>208</v>
      </c>
      <c r="C20" s="62" t="s">
        <v>209</v>
      </c>
      <c r="D20" s="63" t="s">
        <v>833</v>
      </c>
      <c r="E20" s="63">
        <v>240</v>
      </c>
      <c r="F20" s="64">
        <v>4591.55</v>
      </c>
      <c r="G20" s="64">
        <v>17.36</v>
      </c>
      <c r="H20" s="65">
        <v>1101972</v>
      </c>
      <c r="I20" s="65">
        <v>4167</v>
      </c>
      <c r="J20" s="65">
        <v>312220</v>
      </c>
      <c r="K20" s="65">
        <v>567235</v>
      </c>
      <c r="L20" s="66">
        <v>1669207</v>
      </c>
    </row>
    <row r="21" spans="1:12" s="47" customFormat="1" x14ac:dyDescent="0.25">
      <c r="A21" s="67"/>
      <c r="B21" s="68"/>
      <c r="C21" s="45"/>
      <c r="D21" s="69"/>
      <c r="E21" s="70"/>
      <c r="F21" s="70">
        <v>3273.27</v>
      </c>
      <c r="G21" s="70">
        <v>9.34</v>
      </c>
      <c r="H21" s="71">
        <v>785585</v>
      </c>
      <c r="I21" s="71">
        <v>2242</v>
      </c>
      <c r="J21" s="71"/>
      <c r="K21" s="71">
        <v>133536</v>
      </c>
      <c r="L21" s="71"/>
    </row>
    <row r="22" spans="1:12" s="47" customFormat="1" ht="72" x14ac:dyDescent="0.2">
      <c r="A22" s="60" t="s">
        <v>28</v>
      </c>
      <c r="B22" s="61" t="s">
        <v>210</v>
      </c>
      <c r="C22" s="62" t="s">
        <v>211</v>
      </c>
      <c r="D22" s="63" t="s">
        <v>834</v>
      </c>
      <c r="E22" s="63">
        <v>240</v>
      </c>
      <c r="F22" s="64">
        <v>1697</v>
      </c>
      <c r="G22" s="64" t="s">
        <v>23</v>
      </c>
      <c r="H22" s="65">
        <v>407280</v>
      </c>
      <c r="I22" s="65" t="s">
        <v>23</v>
      </c>
      <c r="J22" s="65">
        <v>407280</v>
      </c>
      <c r="K22" s="65" t="s">
        <v>23</v>
      </c>
      <c r="L22" s="66">
        <v>407280</v>
      </c>
    </row>
    <row r="23" spans="1:12" s="47" customFormat="1" x14ac:dyDescent="0.25">
      <c r="A23" s="67"/>
      <c r="B23" s="68"/>
      <c r="C23" s="45"/>
      <c r="D23" s="69"/>
      <c r="E23" s="70"/>
      <c r="F23" s="70" t="s">
        <v>23</v>
      </c>
      <c r="G23" s="70" t="s">
        <v>23</v>
      </c>
      <c r="H23" s="71" t="s">
        <v>23</v>
      </c>
      <c r="I23" s="71" t="s">
        <v>23</v>
      </c>
      <c r="J23" s="71"/>
      <c r="K23" s="71">
        <v>32582</v>
      </c>
      <c r="L23" s="71"/>
    </row>
    <row r="24" spans="1:12" s="47" customFormat="1" ht="72" x14ac:dyDescent="0.2">
      <c r="A24" s="60" t="s">
        <v>30</v>
      </c>
      <c r="B24" s="61" t="s">
        <v>210</v>
      </c>
      <c r="C24" s="62" t="s">
        <v>212</v>
      </c>
      <c r="D24" s="63" t="s">
        <v>834</v>
      </c>
      <c r="E24" s="63">
        <v>240</v>
      </c>
      <c r="F24" s="64">
        <v>1697</v>
      </c>
      <c r="G24" s="64" t="s">
        <v>23</v>
      </c>
      <c r="H24" s="65">
        <v>407280</v>
      </c>
      <c r="I24" s="65" t="s">
        <v>23</v>
      </c>
      <c r="J24" s="65">
        <v>407280</v>
      </c>
      <c r="K24" s="65" t="s">
        <v>23</v>
      </c>
      <c r="L24" s="66">
        <v>407280</v>
      </c>
    </row>
    <row r="25" spans="1:12" s="47" customFormat="1" x14ac:dyDescent="0.25">
      <c r="A25" s="67"/>
      <c r="B25" s="68"/>
      <c r="C25" s="45"/>
      <c r="D25" s="69"/>
      <c r="E25" s="70"/>
      <c r="F25" s="70" t="s">
        <v>23</v>
      </c>
      <c r="G25" s="70" t="s">
        <v>23</v>
      </c>
      <c r="H25" s="71" t="s">
        <v>23</v>
      </c>
      <c r="I25" s="71" t="s">
        <v>23</v>
      </c>
      <c r="J25" s="71"/>
      <c r="K25" s="71">
        <v>32582</v>
      </c>
      <c r="L25" s="71"/>
    </row>
    <row r="26" spans="1:12" s="47" customFormat="1" ht="48" x14ac:dyDescent="0.2">
      <c r="A26" s="60" t="s">
        <v>33</v>
      </c>
      <c r="B26" s="61" t="s">
        <v>213</v>
      </c>
      <c r="C26" s="62" t="s">
        <v>214</v>
      </c>
      <c r="D26" s="63" t="s">
        <v>833</v>
      </c>
      <c r="E26" s="63">
        <v>240</v>
      </c>
      <c r="F26" s="64">
        <v>4401.83</v>
      </c>
      <c r="G26" s="64">
        <v>9.66</v>
      </c>
      <c r="H26" s="65">
        <v>1056439</v>
      </c>
      <c r="I26" s="65">
        <v>2319</v>
      </c>
      <c r="J26" s="65">
        <v>311145</v>
      </c>
      <c r="K26" s="65">
        <v>535838</v>
      </c>
      <c r="L26" s="66">
        <v>1592278</v>
      </c>
    </row>
    <row r="27" spans="1:12" s="47" customFormat="1" x14ac:dyDescent="0.25">
      <c r="A27" s="67"/>
      <c r="B27" s="68"/>
      <c r="C27" s="45"/>
      <c r="D27" s="69"/>
      <c r="E27" s="70"/>
      <c r="F27" s="70">
        <v>3095.73</v>
      </c>
      <c r="G27" s="70">
        <v>5.19</v>
      </c>
      <c r="H27" s="71">
        <v>742975</v>
      </c>
      <c r="I27" s="71">
        <v>1246</v>
      </c>
      <c r="J27" s="71"/>
      <c r="K27" s="71">
        <v>127382</v>
      </c>
      <c r="L27" s="71"/>
    </row>
    <row r="28" spans="1:12" s="47" customFormat="1" ht="72" x14ac:dyDescent="0.2">
      <c r="A28" s="60" t="s">
        <v>41</v>
      </c>
      <c r="B28" s="61" t="s">
        <v>210</v>
      </c>
      <c r="C28" s="62" t="s">
        <v>212</v>
      </c>
      <c r="D28" s="63" t="s">
        <v>834</v>
      </c>
      <c r="E28" s="63">
        <v>240</v>
      </c>
      <c r="F28" s="64">
        <v>1697</v>
      </c>
      <c r="G28" s="64" t="s">
        <v>23</v>
      </c>
      <c r="H28" s="65">
        <v>407280</v>
      </c>
      <c r="I28" s="65" t="s">
        <v>23</v>
      </c>
      <c r="J28" s="65">
        <v>407280</v>
      </c>
      <c r="K28" s="65" t="s">
        <v>23</v>
      </c>
      <c r="L28" s="66">
        <v>407280</v>
      </c>
    </row>
    <row r="29" spans="1:12" s="47" customFormat="1" ht="13.5" thickBot="1" x14ac:dyDescent="0.3">
      <c r="A29" s="67"/>
      <c r="B29" s="68"/>
      <c r="C29" s="45"/>
      <c r="D29" s="69"/>
      <c r="E29" s="70"/>
      <c r="F29" s="70" t="s">
        <v>23</v>
      </c>
      <c r="G29" s="70" t="s">
        <v>23</v>
      </c>
      <c r="H29" s="71" t="s">
        <v>23</v>
      </c>
      <c r="I29" s="71" t="s">
        <v>23</v>
      </c>
      <c r="J29" s="71"/>
      <c r="K29" s="71">
        <v>32582</v>
      </c>
      <c r="L29" s="71"/>
    </row>
    <row r="30" spans="1:12" s="47" customFormat="1" ht="13.5" thickTop="1" x14ac:dyDescent="0.2">
      <c r="A30" s="72"/>
      <c r="B30" s="73"/>
      <c r="C30" s="74" t="s">
        <v>215</v>
      </c>
      <c r="D30" s="75" t="s">
        <v>216</v>
      </c>
      <c r="E30" s="75"/>
      <c r="F30" s="76"/>
      <c r="G30" s="76"/>
      <c r="H30" s="77">
        <v>3380251</v>
      </c>
      <c r="I30" s="77">
        <v>6486</v>
      </c>
      <c r="J30" s="77">
        <v>1845205</v>
      </c>
      <c r="K30" s="77">
        <v>1103073</v>
      </c>
      <c r="L30" s="66">
        <v>4483325</v>
      </c>
    </row>
    <row r="31" spans="1:12" s="47" customFormat="1" x14ac:dyDescent="0.25">
      <c r="A31" s="79"/>
      <c r="B31" s="80"/>
      <c r="C31" s="46"/>
      <c r="D31" s="81"/>
      <c r="E31" s="82"/>
      <c r="F31" s="82"/>
      <c r="G31" s="82"/>
      <c r="H31" s="83">
        <v>1528560</v>
      </c>
      <c r="I31" s="83">
        <v>3488</v>
      </c>
      <c r="J31" s="83" t="s">
        <v>23</v>
      </c>
      <c r="K31" s="83">
        <v>358664</v>
      </c>
      <c r="L31" s="83"/>
    </row>
    <row r="32" spans="1:12" s="47" customFormat="1" x14ac:dyDescent="0.25">
      <c r="A32" s="84"/>
      <c r="B32" s="146" t="s">
        <v>217</v>
      </c>
      <c r="C32" s="147"/>
      <c r="D32" s="85" t="s">
        <v>216</v>
      </c>
      <c r="E32" s="85"/>
      <c r="F32" s="86"/>
      <c r="G32" s="86"/>
      <c r="H32" s="87">
        <v>3380251</v>
      </c>
      <c r="I32" s="87"/>
      <c r="J32" s="87"/>
      <c r="K32" s="87"/>
      <c r="L32" s="87"/>
    </row>
    <row r="33" spans="1:12" s="47" customFormat="1" x14ac:dyDescent="0.25">
      <c r="A33" s="84"/>
      <c r="B33" s="146" t="s">
        <v>218</v>
      </c>
      <c r="C33" s="147"/>
      <c r="D33" s="85" t="s">
        <v>216</v>
      </c>
      <c r="E33" s="85"/>
      <c r="F33" s="86"/>
      <c r="G33" s="86"/>
      <c r="H33" s="87">
        <v>623367</v>
      </c>
      <c r="I33" s="87"/>
      <c r="J33" s="87"/>
      <c r="K33" s="87"/>
      <c r="L33" s="87"/>
    </row>
    <row r="34" spans="1:12" s="47" customFormat="1" x14ac:dyDescent="0.25">
      <c r="A34" s="84"/>
      <c r="B34" s="146" t="s">
        <v>219</v>
      </c>
      <c r="C34" s="147"/>
      <c r="D34" s="85" t="s">
        <v>216</v>
      </c>
      <c r="E34" s="85"/>
      <c r="F34" s="86"/>
      <c r="G34" s="86"/>
      <c r="H34" s="87"/>
      <c r="I34" s="87">
        <v>1532048</v>
      </c>
      <c r="J34" s="87"/>
      <c r="K34" s="87"/>
      <c r="L34" s="87"/>
    </row>
    <row r="35" spans="1:12" s="47" customFormat="1" x14ac:dyDescent="0.25">
      <c r="A35" s="84"/>
      <c r="B35" s="146" t="s">
        <v>220</v>
      </c>
      <c r="C35" s="147"/>
      <c r="D35" s="85" t="s">
        <v>216</v>
      </c>
      <c r="E35" s="85"/>
      <c r="F35" s="86"/>
      <c r="G35" s="86"/>
      <c r="H35" s="87">
        <v>1221840</v>
      </c>
      <c r="I35" s="87"/>
      <c r="J35" s="87"/>
      <c r="K35" s="87"/>
      <c r="L35" s="87"/>
    </row>
    <row r="36" spans="1:12" s="47" customFormat="1" x14ac:dyDescent="0.25">
      <c r="A36" s="88"/>
      <c r="B36" s="89"/>
      <c r="C36" s="89" t="s">
        <v>221</v>
      </c>
      <c r="D36" s="85" t="s">
        <v>216</v>
      </c>
      <c r="E36" s="85"/>
      <c r="F36" s="86"/>
      <c r="G36" s="86"/>
      <c r="H36" s="87">
        <v>1103073</v>
      </c>
      <c r="I36" s="87"/>
      <c r="J36" s="87"/>
      <c r="K36" s="87"/>
      <c r="L36" s="87"/>
    </row>
    <row r="37" spans="1:12" s="47" customFormat="1" x14ac:dyDescent="0.25">
      <c r="A37" s="88"/>
      <c r="B37" s="89"/>
      <c r="C37" s="89" t="s">
        <v>222</v>
      </c>
      <c r="D37" s="85" t="s">
        <v>216</v>
      </c>
      <c r="E37" s="85"/>
      <c r="F37" s="86"/>
      <c r="G37" s="86"/>
      <c r="H37" s="87">
        <v>358664</v>
      </c>
      <c r="I37" s="87"/>
      <c r="J37" s="87"/>
      <c r="K37" s="87"/>
      <c r="L37" s="87"/>
    </row>
    <row r="38" spans="1:12" s="47" customFormat="1" x14ac:dyDescent="0.25">
      <c r="A38" s="84"/>
      <c r="B38" s="146" t="s">
        <v>223</v>
      </c>
      <c r="C38" s="147"/>
      <c r="D38" s="85" t="s">
        <v>216</v>
      </c>
      <c r="E38" s="85"/>
      <c r="F38" s="86"/>
      <c r="G38" s="86"/>
      <c r="H38" s="87">
        <v>4841988</v>
      </c>
      <c r="I38" s="87"/>
      <c r="J38" s="87"/>
      <c r="K38" s="87"/>
      <c r="L38" s="87"/>
    </row>
    <row r="39" spans="1:12" s="47" customFormat="1" x14ac:dyDescent="0.25">
      <c r="A39" s="88"/>
      <c r="B39" s="89"/>
      <c r="C39" s="89" t="s">
        <v>190</v>
      </c>
      <c r="D39" s="85" t="s">
        <v>224</v>
      </c>
      <c r="E39" s="85"/>
      <c r="F39" s="86"/>
      <c r="G39" s="86"/>
      <c r="H39" s="87"/>
      <c r="I39" s="87"/>
      <c r="J39" s="87"/>
      <c r="K39" s="87"/>
      <c r="L39" s="87">
        <v>747</v>
      </c>
    </row>
    <row r="40" spans="1:12" s="47" customFormat="1" x14ac:dyDescent="0.25">
      <c r="A40" s="88"/>
      <c r="B40" s="89"/>
      <c r="C40" s="89" t="s">
        <v>189</v>
      </c>
      <c r="D40" s="85" t="s">
        <v>216</v>
      </c>
      <c r="E40" s="85"/>
      <c r="F40" s="86"/>
      <c r="G40" s="86"/>
      <c r="H40" s="87"/>
      <c r="I40" s="87">
        <v>1532048</v>
      </c>
      <c r="J40" s="87"/>
      <c r="K40" s="87"/>
      <c r="L40" s="87"/>
    </row>
    <row r="41" spans="1:12" s="47" customFormat="1" x14ac:dyDescent="0.25">
      <c r="A41" s="84"/>
      <c r="B41" s="90"/>
      <c r="C41" s="89" t="s">
        <v>215</v>
      </c>
      <c r="D41" s="85" t="s">
        <v>216</v>
      </c>
      <c r="E41" s="85"/>
      <c r="F41" s="86"/>
      <c r="G41" s="86"/>
      <c r="H41" s="87">
        <v>4841988</v>
      </c>
      <c r="I41" s="87"/>
      <c r="J41" s="87"/>
      <c r="K41" s="87"/>
      <c r="L41" s="87"/>
    </row>
    <row r="42" spans="1:12" s="47" customFormat="1" x14ac:dyDescent="0.25">
      <c r="A42" s="88"/>
      <c r="B42" s="89"/>
      <c r="C42" s="89" t="s">
        <v>190</v>
      </c>
      <c r="D42" s="85" t="s">
        <v>224</v>
      </c>
      <c r="E42" s="85"/>
      <c r="F42" s="86"/>
      <c r="G42" s="86"/>
      <c r="H42" s="87"/>
      <c r="I42" s="87"/>
      <c r="J42" s="87"/>
      <c r="K42" s="87"/>
      <c r="L42" s="87">
        <v>747</v>
      </c>
    </row>
    <row r="43" spans="1:12" s="47" customFormat="1" x14ac:dyDescent="0.25">
      <c r="A43" s="88"/>
      <c r="B43" s="89"/>
      <c r="C43" s="89" t="s">
        <v>189</v>
      </c>
      <c r="D43" s="85" t="s">
        <v>216</v>
      </c>
      <c r="E43" s="85"/>
      <c r="F43" s="86"/>
      <c r="G43" s="86"/>
      <c r="H43" s="87"/>
      <c r="I43" s="87">
        <v>1532048</v>
      </c>
      <c r="J43" s="87"/>
      <c r="K43" s="87"/>
      <c r="L43" s="87"/>
    </row>
    <row r="44" spans="1:12" s="47" customFormat="1" x14ac:dyDescent="0.25">
      <c r="A44" s="148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50"/>
    </row>
    <row r="45" spans="1:12" ht="15.75" customHeight="1" x14ac:dyDescent="0.25">
      <c r="A45" s="151" t="s">
        <v>225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3"/>
    </row>
    <row r="46" spans="1:12" s="47" customFormat="1" ht="60" x14ac:dyDescent="0.2">
      <c r="A46" s="60" t="s">
        <v>42</v>
      </c>
      <c r="B46" s="61" t="s">
        <v>226</v>
      </c>
      <c r="C46" s="62" t="s">
        <v>227</v>
      </c>
      <c r="D46" s="63" t="s">
        <v>834</v>
      </c>
      <c r="E46" s="63">
        <v>152.15</v>
      </c>
      <c r="F46" s="64">
        <v>2566.17</v>
      </c>
      <c r="G46" s="64">
        <v>5.98</v>
      </c>
      <c r="H46" s="65">
        <v>390443</v>
      </c>
      <c r="I46" s="65">
        <v>910</v>
      </c>
      <c r="J46" s="65">
        <v>40057</v>
      </c>
      <c r="K46" s="65">
        <v>251986</v>
      </c>
      <c r="L46" s="66">
        <v>642429</v>
      </c>
    </row>
    <row r="47" spans="1:12" s="47" customFormat="1" x14ac:dyDescent="0.25">
      <c r="A47" s="67"/>
      <c r="B47" s="68"/>
      <c r="C47" s="45"/>
      <c r="D47" s="69"/>
      <c r="E47" s="70"/>
      <c r="F47" s="70">
        <v>2296.92</v>
      </c>
      <c r="G47" s="70">
        <v>3.31</v>
      </c>
      <c r="H47" s="71">
        <v>349476</v>
      </c>
      <c r="I47" s="71">
        <v>504</v>
      </c>
      <c r="J47" s="71"/>
      <c r="K47" s="71">
        <v>51395</v>
      </c>
      <c r="L47" s="71"/>
    </row>
    <row r="48" spans="1:12" s="47" customFormat="1" ht="48" x14ac:dyDescent="0.2">
      <c r="A48" s="60" t="s">
        <v>43</v>
      </c>
      <c r="B48" s="61" t="s">
        <v>228</v>
      </c>
      <c r="C48" s="62" t="s">
        <v>229</v>
      </c>
      <c r="D48" s="63" t="s">
        <v>230</v>
      </c>
      <c r="E48" s="63">
        <v>186</v>
      </c>
      <c r="F48" s="64">
        <v>1457.03</v>
      </c>
      <c r="G48" s="64">
        <v>2.0699999999999998</v>
      </c>
      <c r="H48" s="65">
        <v>271008</v>
      </c>
      <c r="I48" s="65">
        <v>385</v>
      </c>
      <c r="J48" s="65">
        <v>44397</v>
      </c>
      <c r="K48" s="65">
        <v>162882</v>
      </c>
      <c r="L48" s="66">
        <v>433890</v>
      </c>
    </row>
    <row r="49" spans="1:12" s="47" customFormat="1" x14ac:dyDescent="0.25">
      <c r="A49" s="67"/>
      <c r="B49" s="68"/>
      <c r="C49" s="45"/>
      <c r="D49" s="69"/>
      <c r="E49" s="70"/>
      <c r="F49" s="70">
        <v>1216.27</v>
      </c>
      <c r="G49" s="70" t="s">
        <v>23</v>
      </c>
      <c r="H49" s="71">
        <v>226226</v>
      </c>
      <c r="I49" s="71" t="s">
        <v>23</v>
      </c>
      <c r="J49" s="71"/>
      <c r="K49" s="71">
        <v>34711</v>
      </c>
      <c r="L49" s="71"/>
    </row>
    <row r="50" spans="1:12" s="47" customFormat="1" ht="60" x14ac:dyDescent="0.2">
      <c r="A50" s="60" t="s">
        <v>44</v>
      </c>
      <c r="B50" s="61" t="s">
        <v>231</v>
      </c>
      <c r="C50" s="62" t="s">
        <v>232</v>
      </c>
      <c r="D50" s="63" t="s">
        <v>835</v>
      </c>
      <c r="E50" s="63">
        <v>224</v>
      </c>
      <c r="F50" s="64">
        <v>3262.05</v>
      </c>
      <c r="G50" s="64">
        <v>37.159999999999997</v>
      </c>
      <c r="H50" s="65">
        <v>730699</v>
      </c>
      <c r="I50" s="65">
        <v>8324</v>
      </c>
      <c r="J50" s="65">
        <v>277610</v>
      </c>
      <c r="K50" s="65">
        <v>322562</v>
      </c>
      <c r="L50" s="66">
        <v>1053261</v>
      </c>
    </row>
    <row r="51" spans="1:12" s="47" customFormat="1" x14ac:dyDescent="0.25">
      <c r="A51" s="67"/>
      <c r="B51" s="68"/>
      <c r="C51" s="45"/>
      <c r="D51" s="69"/>
      <c r="E51" s="70"/>
      <c r="F51" s="70">
        <v>1985.56</v>
      </c>
      <c r="G51" s="70">
        <v>14.45</v>
      </c>
      <c r="H51" s="71">
        <v>444765</v>
      </c>
      <c r="I51" s="71">
        <v>3237</v>
      </c>
      <c r="J51" s="71"/>
      <c r="K51" s="71">
        <v>84260</v>
      </c>
      <c r="L51" s="71"/>
    </row>
    <row r="52" spans="1:12" s="47" customFormat="1" ht="60" x14ac:dyDescent="0.2">
      <c r="A52" s="60" t="s">
        <v>45</v>
      </c>
      <c r="B52" s="61" t="s">
        <v>233</v>
      </c>
      <c r="C52" s="62" t="s">
        <v>234</v>
      </c>
      <c r="D52" s="63" t="s">
        <v>836</v>
      </c>
      <c r="E52" s="63">
        <v>224</v>
      </c>
      <c r="F52" s="64">
        <v>1233.5899999999999</v>
      </c>
      <c r="G52" s="64">
        <v>9.39</v>
      </c>
      <c r="H52" s="65">
        <v>276324</v>
      </c>
      <c r="I52" s="65">
        <v>2103</v>
      </c>
      <c r="J52" s="65">
        <v>67635</v>
      </c>
      <c r="K52" s="65">
        <v>149509</v>
      </c>
      <c r="L52" s="66">
        <v>425833</v>
      </c>
    </row>
    <row r="53" spans="1:12" s="47" customFormat="1" x14ac:dyDescent="0.25">
      <c r="A53" s="67"/>
      <c r="B53" s="68"/>
      <c r="C53" s="45"/>
      <c r="D53" s="69"/>
      <c r="E53" s="70"/>
      <c r="F53" s="70">
        <v>922.26</v>
      </c>
      <c r="G53" s="70">
        <v>4.75</v>
      </c>
      <c r="H53" s="71">
        <v>206586</v>
      </c>
      <c r="I53" s="71">
        <v>1064</v>
      </c>
      <c r="J53" s="71"/>
      <c r="K53" s="71">
        <v>34066</v>
      </c>
      <c r="L53" s="71"/>
    </row>
    <row r="54" spans="1:12" s="47" customFormat="1" ht="48" x14ac:dyDescent="0.2">
      <c r="A54" s="60" t="s">
        <v>46</v>
      </c>
      <c r="B54" s="61" t="s">
        <v>235</v>
      </c>
      <c r="C54" s="62" t="s">
        <v>236</v>
      </c>
      <c r="D54" s="63" t="s">
        <v>834</v>
      </c>
      <c r="E54" s="63">
        <v>122</v>
      </c>
      <c r="F54" s="64">
        <v>3364.93</v>
      </c>
      <c r="G54" s="64">
        <v>312.82</v>
      </c>
      <c r="H54" s="65">
        <v>410521</v>
      </c>
      <c r="I54" s="65">
        <v>38164</v>
      </c>
      <c r="J54" s="65" t="s">
        <v>23</v>
      </c>
      <c r="K54" s="65">
        <v>284616</v>
      </c>
      <c r="L54" s="66">
        <v>695138</v>
      </c>
    </row>
    <row r="55" spans="1:12" s="47" customFormat="1" ht="13.5" thickBot="1" x14ac:dyDescent="0.3">
      <c r="A55" s="67"/>
      <c r="B55" s="68"/>
      <c r="C55" s="45"/>
      <c r="D55" s="69"/>
      <c r="E55" s="70"/>
      <c r="F55" s="70">
        <v>3052.11</v>
      </c>
      <c r="G55" s="70">
        <v>188.06</v>
      </c>
      <c r="H55" s="71">
        <v>372357</v>
      </c>
      <c r="I55" s="71">
        <v>22943</v>
      </c>
      <c r="J55" s="71"/>
      <c r="K55" s="71">
        <v>55611</v>
      </c>
      <c r="L55" s="71"/>
    </row>
    <row r="56" spans="1:12" s="47" customFormat="1" ht="13.5" thickTop="1" x14ac:dyDescent="0.2">
      <c r="A56" s="72"/>
      <c r="B56" s="73"/>
      <c r="C56" s="74" t="s">
        <v>237</v>
      </c>
      <c r="D56" s="75" t="s">
        <v>216</v>
      </c>
      <c r="E56" s="75"/>
      <c r="F56" s="76"/>
      <c r="G56" s="76"/>
      <c r="H56" s="77">
        <v>2078995</v>
      </c>
      <c r="I56" s="77">
        <v>49886</v>
      </c>
      <c r="J56" s="77">
        <v>429699</v>
      </c>
      <c r="K56" s="77">
        <v>1171555</v>
      </c>
      <c r="L56" s="66">
        <v>3250551</v>
      </c>
    </row>
    <row r="57" spans="1:12" s="47" customFormat="1" x14ac:dyDescent="0.25">
      <c r="A57" s="79"/>
      <c r="B57" s="80"/>
      <c r="C57" s="46"/>
      <c r="D57" s="81"/>
      <c r="E57" s="82"/>
      <c r="F57" s="82"/>
      <c r="G57" s="82"/>
      <c r="H57" s="83">
        <v>1599410</v>
      </c>
      <c r="I57" s="83">
        <v>27748</v>
      </c>
      <c r="J57" s="83" t="s">
        <v>23</v>
      </c>
      <c r="K57" s="83">
        <v>260043</v>
      </c>
      <c r="L57" s="83"/>
    </row>
    <row r="58" spans="1:12" s="47" customFormat="1" x14ac:dyDescent="0.25">
      <c r="A58" s="84"/>
      <c r="B58" s="146" t="s">
        <v>217</v>
      </c>
      <c r="C58" s="147"/>
      <c r="D58" s="85" t="s">
        <v>216</v>
      </c>
      <c r="E58" s="85"/>
      <c r="F58" s="86"/>
      <c r="G58" s="86"/>
      <c r="H58" s="87">
        <v>2078995</v>
      </c>
      <c r="I58" s="87"/>
      <c r="J58" s="87"/>
      <c r="K58" s="87"/>
      <c r="L58" s="87"/>
    </row>
    <row r="59" spans="1:12" s="47" customFormat="1" x14ac:dyDescent="0.25">
      <c r="A59" s="84"/>
      <c r="B59" s="146" t="s">
        <v>218</v>
      </c>
      <c r="C59" s="147"/>
      <c r="D59" s="85" t="s">
        <v>216</v>
      </c>
      <c r="E59" s="85"/>
      <c r="F59" s="86"/>
      <c r="G59" s="86"/>
      <c r="H59" s="87">
        <v>429698</v>
      </c>
      <c r="I59" s="87"/>
      <c r="J59" s="87"/>
      <c r="K59" s="87"/>
      <c r="L59" s="87"/>
    </row>
    <row r="60" spans="1:12" s="47" customFormat="1" x14ac:dyDescent="0.25">
      <c r="A60" s="84"/>
      <c r="B60" s="146" t="s">
        <v>219</v>
      </c>
      <c r="C60" s="147"/>
      <c r="D60" s="85" t="s">
        <v>216</v>
      </c>
      <c r="E60" s="85"/>
      <c r="F60" s="86"/>
      <c r="G60" s="86"/>
      <c r="H60" s="87"/>
      <c r="I60" s="87">
        <v>1627158</v>
      </c>
      <c r="J60" s="87"/>
      <c r="K60" s="87"/>
      <c r="L60" s="87"/>
    </row>
    <row r="61" spans="1:12" s="47" customFormat="1" x14ac:dyDescent="0.25">
      <c r="A61" s="88"/>
      <c r="B61" s="89"/>
      <c r="C61" s="89" t="s">
        <v>221</v>
      </c>
      <c r="D61" s="85" t="s">
        <v>216</v>
      </c>
      <c r="E61" s="85"/>
      <c r="F61" s="86"/>
      <c r="G61" s="86"/>
      <c r="H61" s="87">
        <v>1171555</v>
      </c>
      <c r="I61" s="87"/>
      <c r="J61" s="87"/>
      <c r="K61" s="87"/>
      <c r="L61" s="87"/>
    </row>
    <row r="62" spans="1:12" s="47" customFormat="1" x14ac:dyDescent="0.25">
      <c r="A62" s="88"/>
      <c r="B62" s="89"/>
      <c r="C62" s="89" t="s">
        <v>222</v>
      </c>
      <c r="D62" s="85" t="s">
        <v>216</v>
      </c>
      <c r="E62" s="85"/>
      <c r="F62" s="86"/>
      <c r="G62" s="86"/>
      <c r="H62" s="87">
        <v>260043</v>
      </c>
      <c r="I62" s="87"/>
      <c r="J62" s="87"/>
      <c r="K62" s="87"/>
      <c r="L62" s="87"/>
    </row>
    <row r="63" spans="1:12" s="47" customFormat="1" x14ac:dyDescent="0.25">
      <c r="A63" s="84"/>
      <c r="B63" s="146" t="s">
        <v>223</v>
      </c>
      <c r="C63" s="147"/>
      <c r="D63" s="85" t="s">
        <v>216</v>
      </c>
      <c r="E63" s="85"/>
      <c r="F63" s="86"/>
      <c r="G63" s="86"/>
      <c r="H63" s="87">
        <v>3510593</v>
      </c>
      <c r="I63" s="87"/>
      <c r="J63" s="87"/>
      <c r="K63" s="87"/>
      <c r="L63" s="87"/>
    </row>
    <row r="64" spans="1:12" s="47" customFormat="1" x14ac:dyDescent="0.25">
      <c r="A64" s="88"/>
      <c r="B64" s="89"/>
      <c r="C64" s="89" t="s">
        <v>190</v>
      </c>
      <c r="D64" s="85" t="s">
        <v>224</v>
      </c>
      <c r="E64" s="85"/>
      <c r="F64" s="86"/>
      <c r="G64" s="86"/>
      <c r="H64" s="87"/>
      <c r="I64" s="87"/>
      <c r="J64" s="87"/>
      <c r="K64" s="87"/>
      <c r="L64" s="87">
        <v>831</v>
      </c>
    </row>
    <row r="65" spans="1:12" s="47" customFormat="1" x14ac:dyDescent="0.25">
      <c r="A65" s="88"/>
      <c r="B65" s="89"/>
      <c r="C65" s="89" t="s">
        <v>189</v>
      </c>
      <c r="D65" s="85" t="s">
        <v>216</v>
      </c>
      <c r="E65" s="85"/>
      <c r="F65" s="86"/>
      <c r="G65" s="86"/>
      <c r="H65" s="87"/>
      <c r="I65" s="87">
        <v>1627158</v>
      </c>
      <c r="J65" s="87"/>
      <c r="K65" s="87"/>
      <c r="L65" s="87"/>
    </row>
    <row r="66" spans="1:12" s="47" customFormat="1" x14ac:dyDescent="0.25">
      <c r="A66" s="84"/>
      <c r="B66" s="90"/>
      <c r="C66" s="89" t="s">
        <v>237</v>
      </c>
      <c r="D66" s="85" t="s">
        <v>216</v>
      </c>
      <c r="E66" s="85"/>
      <c r="F66" s="86"/>
      <c r="G66" s="86"/>
      <c r="H66" s="87">
        <v>3510593</v>
      </c>
      <c r="I66" s="87"/>
      <c r="J66" s="87"/>
      <c r="K66" s="87"/>
      <c r="L66" s="87"/>
    </row>
    <row r="67" spans="1:12" s="47" customFormat="1" x14ac:dyDescent="0.25">
      <c r="A67" s="88"/>
      <c r="B67" s="89"/>
      <c r="C67" s="89" t="s">
        <v>190</v>
      </c>
      <c r="D67" s="85" t="s">
        <v>224</v>
      </c>
      <c r="E67" s="85"/>
      <c r="F67" s="86"/>
      <c r="G67" s="86"/>
      <c r="H67" s="87"/>
      <c r="I67" s="87"/>
      <c r="J67" s="87"/>
      <c r="K67" s="87"/>
      <c r="L67" s="87">
        <v>831</v>
      </c>
    </row>
    <row r="68" spans="1:12" s="47" customFormat="1" x14ac:dyDescent="0.25">
      <c r="A68" s="88"/>
      <c r="B68" s="89"/>
      <c r="C68" s="89" t="s">
        <v>189</v>
      </c>
      <c r="D68" s="85" t="s">
        <v>216</v>
      </c>
      <c r="E68" s="85"/>
      <c r="F68" s="86"/>
      <c r="G68" s="86"/>
      <c r="H68" s="87"/>
      <c r="I68" s="87">
        <v>1627158</v>
      </c>
      <c r="J68" s="87"/>
      <c r="K68" s="87"/>
      <c r="L68" s="87"/>
    </row>
    <row r="69" spans="1:12" s="47" customFormat="1" x14ac:dyDescent="0.25">
      <c r="A69" s="148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50"/>
    </row>
    <row r="70" spans="1:12" ht="15.75" customHeight="1" x14ac:dyDescent="0.25">
      <c r="A70" s="151" t="s">
        <v>238</v>
      </c>
      <c r="B70" s="152"/>
      <c r="C70" s="152"/>
      <c r="D70" s="152"/>
      <c r="E70" s="152"/>
      <c r="F70" s="152"/>
      <c r="G70" s="152"/>
      <c r="H70" s="152"/>
      <c r="I70" s="152"/>
      <c r="J70" s="152"/>
      <c r="K70" s="152"/>
      <c r="L70" s="153"/>
    </row>
    <row r="71" spans="1:12" s="47" customFormat="1" ht="48" x14ac:dyDescent="0.2">
      <c r="A71" s="60" t="s">
        <v>47</v>
      </c>
      <c r="B71" s="61" t="s">
        <v>239</v>
      </c>
      <c r="C71" s="62" t="s">
        <v>240</v>
      </c>
      <c r="D71" s="63" t="s">
        <v>834</v>
      </c>
      <c r="E71" s="63">
        <v>25.78</v>
      </c>
      <c r="F71" s="64">
        <v>1846.63</v>
      </c>
      <c r="G71" s="64">
        <v>250.26</v>
      </c>
      <c r="H71" s="65">
        <v>47606</v>
      </c>
      <c r="I71" s="65">
        <v>6452</v>
      </c>
      <c r="J71" s="65" t="s">
        <v>23</v>
      </c>
      <c r="K71" s="65">
        <v>32424</v>
      </c>
      <c r="L71" s="66">
        <v>80030</v>
      </c>
    </row>
    <row r="72" spans="1:12" s="47" customFormat="1" x14ac:dyDescent="0.25">
      <c r="A72" s="67"/>
      <c r="B72" s="68"/>
      <c r="C72" s="45"/>
      <c r="D72" s="69"/>
      <c r="E72" s="70"/>
      <c r="F72" s="70">
        <v>1596.37</v>
      </c>
      <c r="G72" s="70">
        <v>150.44999999999999</v>
      </c>
      <c r="H72" s="71">
        <v>41154</v>
      </c>
      <c r="I72" s="71">
        <v>3879</v>
      </c>
      <c r="J72" s="71"/>
      <c r="K72" s="71">
        <v>6402</v>
      </c>
      <c r="L72" s="71"/>
    </row>
    <row r="73" spans="1:12" s="47" customFormat="1" ht="60" x14ac:dyDescent="0.2">
      <c r="A73" s="60" t="s">
        <v>48</v>
      </c>
      <c r="B73" s="61" t="s">
        <v>241</v>
      </c>
      <c r="C73" s="62" t="s">
        <v>837</v>
      </c>
      <c r="D73" s="63" t="s">
        <v>834</v>
      </c>
      <c r="E73" s="63">
        <v>22.38</v>
      </c>
      <c r="F73" s="64">
        <v>3528.75</v>
      </c>
      <c r="G73" s="64">
        <v>160.28</v>
      </c>
      <c r="H73" s="65">
        <v>78973</v>
      </c>
      <c r="I73" s="65">
        <v>3587</v>
      </c>
      <c r="J73" s="65">
        <v>24689</v>
      </c>
      <c r="K73" s="65">
        <v>37710</v>
      </c>
      <c r="L73" s="66">
        <v>116683</v>
      </c>
    </row>
    <row r="74" spans="1:12" s="47" customFormat="1" x14ac:dyDescent="0.25">
      <c r="A74" s="67"/>
      <c r="B74" s="68"/>
      <c r="C74" s="45"/>
      <c r="D74" s="69"/>
      <c r="E74" s="70"/>
      <c r="F74" s="70">
        <v>2265.2600000000002</v>
      </c>
      <c r="G74" s="70">
        <v>74.989999999999995</v>
      </c>
      <c r="H74" s="71">
        <v>50697</v>
      </c>
      <c r="I74" s="71">
        <v>1678</v>
      </c>
      <c r="J74" s="71"/>
      <c r="K74" s="71">
        <v>9335</v>
      </c>
      <c r="L74" s="71"/>
    </row>
    <row r="75" spans="1:12" s="47" customFormat="1" ht="24" x14ac:dyDescent="0.2">
      <c r="A75" s="60" t="s">
        <v>49</v>
      </c>
      <c r="B75" s="61" t="s">
        <v>242</v>
      </c>
      <c r="C75" s="62" t="s">
        <v>243</v>
      </c>
      <c r="D75" s="63" t="s">
        <v>834</v>
      </c>
      <c r="E75" s="63">
        <v>22.38</v>
      </c>
      <c r="F75" s="64">
        <v>24272</v>
      </c>
      <c r="G75" s="64" t="s">
        <v>23</v>
      </c>
      <c r="H75" s="65">
        <v>543207</v>
      </c>
      <c r="I75" s="65" t="s">
        <v>23</v>
      </c>
      <c r="J75" s="65">
        <v>543207</v>
      </c>
      <c r="K75" s="65" t="s">
        <v>23</v>
      </c>
      <c r="L75" s="66">
        <v>543207</v>
      </c>
    </row>
    <row r="76" spans="1:12" s="47" customFormat="1" x14ac:dyDescent="0.25">
      <c r="A76" s="67"/>
      <c r="B76" s="68"/>
      <c r="C76" s="45"/>
      <c r="D76" s="69"/>
      <c r="E76" s="70"/>
      <c r="F76" s="70" t="s">
        <v>23</v>
      </c>
      <c r="G76" s="70" t="s">
        <v>23</v>
      </c>
      <c r="H76" s="71" t="s">
        <v>23</v>
      </c>
      <c r="I76" s="71" t="s">
        <v>23</v>
      </c>
      <c r="J76" s="71"/>
      <c r="K76" s="71">
        <v>43457</v>
      </c>
      <c r="L76" s="71"/>
    </row>
    <row r="77" spans="1:12" s="47" customFormat="1" ht="48" x14ac:dyDescent="0.2">
      <c r="A77" s="60" t="s">
        <v>50</v>
      </c>
      <c r="B77" s="61" t="s">
        <v>244</v>
      </c>
      <c r="C77" s="62" t="s">
        <v>245</v>
      </c>
      <c r="D77" s="63" t="s">
        <v>246</v>
      </c>
      <c r="E77" s="63">
        <v>69.400000000000006</v>
      </c>
      <c r="F77" s="64">
        <v>867.55</v>
      </c>
      <c r="G77" s="64">
        <v>2.33</v>
      </c>
      <c r="H77" s="65">
        <v>60208</v>
      </c>
      <c r="I77" s="65">
        <v>162</v>
      </c>
      <c r="J77" s="65">
        <v>48914</v>
      </c>
      <c r="K77" s="65">
        <v>8073</v>
      </c>
      <c r="L77" s="66">
        <v>68281</v>
      </c>
    </row>
    <row r="78" spans="1:12" s="47" customFormat="1" x14ac:dyDescent="0.25">
      <c r="A78" s="67"/>
      <c r="B78" s="68"/>
      <c r="C78" s="45"/>
      <c r="D78" s="69"/>
      <c r="E78" s="70"/>
      <c r="F78" s="70">
        <v>160.4</v>
      </c>
      <c r="G78" s="70">
        <v>1.1599999999999999</v>
      </c>
      <c r="H78" s="71">
        <v>11132</v>
      </c>
      <c r="I78" s="71">
        <v>81</v>
      </c>
      <c r="J78" s="71"/>
      <c r="K78" s="71">
        <v>5462</v>
      </c>
      <c r="L78" s="71"/>
    </row>
    <row r="79" spans="1:12" s="47" customFormat="1" ht="48" x14ac:dyDescent="0.2">
      <c r="A79" s="60" t="s">
        <v>51</v>
      </c>
      <c r="B79" s="61" t="s">
        <v>247</v>
      </c>
      <c r="C79" s="62" t="s">
        <v>248</v>
      </c>
      <c r="D79" s="63" t="s">
        <v>249</v>
      </c>
      <c r="E79" s="63">
        <v>10</v>
      </c>
      <c r="F79" s="64">
        <v>681.29</v>
      </c>
      <c r="G79" s="64" t="s">
        <v>23</v>
      </c>
      <c r="H79" s="65">
        <v>6813</v>
      </c>
      <c r="I79" s="65" t="s">
        <v>23</v>
      </c>
      <c r="J79" s="65">
        <v>506</v>
      </c>
      <c r="K79" s="65">
        <v>4541</v>
      </c>
      <c r="L79" s="66">
        <v>11354</v>
      </c>
    </row>
    <row r="80" spans="1:12" s="47" customFormat="1" x14ac:dyDescent="0.25">
      <c r="A80" s="67"/>
      <c r="B80" s="68"/>
      <c r="C80" s="45"/>
      <c r="D80" s="69"/>
      <c r="E80" s="70"/>
      <c r="F80" s="70">
        <v>630.65</v>
      </c>
      <c r="G80" s="70" t="s">
        <v>23</v>
      </c>
      <c r="H80" s="71">
        <v>6307</v>
      </c>
      <c r="I80" s="71" t="s">
        <v>23</v>
      </c>
      <c r="J80" s="71"/>
      <c r="K80" s="71">
        <v>908</v>
      </c>
      <c r="L80" s="71"/>
    </row>
    <row r="81" spans="1:12" s="47" customFormat="1" ht="24" x14ac:dyDescent="0.2">
      <c r="A81" s="60" t="s">
        <v>52</v>
      </c>
      <c r="B81" s="61" t="s">
        <v>250</v>
      </c>
      <c r="C81" s="62" t="s">
        <v>251</v>
      </c>
      <c r="D81" s="63" t="s">
        <v>252</v>
      </c>
      <c r="E81" s="63">
        <v>10</v>
      </c>
      <c r="F81" s="64">
        <v>3506</v>
      </c>
      <c r="G81" s="64" t="s">
        <v>23</v>
      </c>
      <c r="H81" s="65">
        <v>35060</v>
      </c>
      <c r="I81" s="65" t="s">
        <v>23</v>
      </c>
      <c r="J81" s="65">
        <v>35060</v>
      </c>
      <c r="K81" s="65" t="s">
        <v>23</v>
      </c>
      <c r="L81" s="66">
        <v>35060</v>
      </c>
    </row>
    <row r="82" spans="1:12" s="47" customFormat="1" x14ac:dyDescent="0.25">
      <c r="A82" s="67"/>
      <c r="B82" s="68"/>
      <c r="C82" s="45"/>
      <c r="D82" s="69"/>
      <c r="E82" s="70"/>
      <c r="F82" s="70" t="s">
        <v>23</v>
      </c>
      <c r="G82" s="70" t="s">
        <v>23</v>
      </c>
      <c r="H82" s="71" t="s">
        <v>23</v>
      </c>
      <c r="I82" s="71" t="s">
        <v>23</v>
      </c>
      <c r="J82" s="71"/>
      <c r="K82" s="71">
        <v>2805</v>
      </c>
      <c r="L82" s="71"/>
    </row>
    <row r="83" spans="1:12" s="47" customFormat="1" ht="48" x14ac:dyDescent="0.2">
      <c r="A83" s="60" t="s">
        <v>53</v>
      </c>
      <c r="B83" s="61" t="s">
        <v>253</v>
      </c>
      <c r="C83" s="62" t="s">
        <v>254</v>
      </c>
      <c r="D83" s="63" t="s">
        <v>249</v>
      </c>
      <c r="E83" s="63">
        <v>10</v>
      </c>
      <c r="F83" s="64">
        <v>1459.79</v>
      </c>
      <c r="G83" s="64" t="s">
        <v>23</v>
      </c>
      <c r="H83" s="65">
        <v>14598</v>
      </c>
      <c r="I83" s="65" t="s">
        <v>23</v>
      </c>
      <c r="J83" s="65">
        <v>506</v>
      </c>
      <c r="K83" s="65">
        <v>10146</v>
      </c>
      <c r="L83" s="66">
        <v>24743</v>
      </c>
    </row>
    <row r="84" spans="1:12" s="47" customFormat="1" x14ac:dyDescent="0.25">
      <c r="A84" s="67"/>
      <c r="B84" s="68"/>
      <c r="C84" s="45"/>
      <c r="D84" s="69"/>
      <c r="E84" s="70"/>
      <c r="F84" s="70">
        <v>1409.15</v>
      </c>
      <c r="G84" s="70" t="s">
        <v>23</v>
      </c>
      <c r="H84" s="71">
        <v>14092</v>
      </c>
      <c r="I84" s="71" t="s">
        <v>23</v>
      </c>
      <c r="J84" s="71"/>
      <c r="K84" s="71">
        <v>1980</v>
      </c>
      <c r="L84" s="71"/>
    </row>
    <row r="85" spans="1:12" s="47" customFormat="1" ht="24" x14ac:dyDescent="0.2">
      <c r="A85" s="60" t="s">
        <v>54</v>
      </c>
      <c r="B85" s="61" t="s">
        <v>255</v>
      </c>
      <c r="C85" s="62" t="s">
        <v>256</v>
      </c>
      <c r="D85" s="63" t="s">
        <v>249</v>
      </c>
      <c r="E85" s="63">
        <v>10</v>
      </c>
      <c r="F85" s="64">
        <v>4971</v>
      </c>
      <c r="G85" s="64" t="s">
        <v>23</v>
      </c>
      <c r="H85" s="65">
        <v>49710</v>
      </c>
      <c r="I85" s="65" t="s">
        <v>23</v>
      </c>
      <c r="J85" s="65">
        <v>49710</v>
      </c>
      <c r="K85" s="65" t="s">
        <v>23</v>
      </c>
      <c r="L85" s="66">
        <v>49710</v>
      </c>
    </row>
    <row r="86" spans="1:12" s="47" customFormat="1" x14ac:dyDescent="0.25">
      <c r="A86" s="67"/>
      <c r="B86" s="68"/>
      <c r="C86" s="45"/>
      <c r="D86" s="69"/>
      <c r="E86" s="70"/>
      <c r="F86" s="70" t="s">
        <v>23</v>
      </c>
      <c r="G86" s="70" t="s">
        <v>23</v>
      </c>
      <c r="H86" s="71" t="s">
        <v>23</v>
      </c>
      <c r="I86" s="71" t="s">
        <v>23</v>
      </c>
      <c r="J86" s="71"/>
      <c r="K86" s="71">
        <v>3977</v>
      </c>
      <c r="L86" s="71"/>
    </row>
    <row r="87" spans="1:12" s="47" customFormat="1" ht="60" x14ac:dyDescent="0.2">
      <c r="A87" s="60" t="s">
        <v>55</v>
      </c>
      <c r="B87" s="61" t="s">
        <v>257</v>
      </c>
      <c r="C87" s="62" t="s">
        <v>258</v>
      </c>
      <c r="D87" s="63" t="s">
        <v>834</v>
      </c>
      <c r="E87" s="63">
        <v>5.66</v>
      </c>
      <c r="F87" s="64">
        <v>923.99</v>
      </c>
      <c r="G87" s="64">
        <v>5.98</v>
      </c>
      <c r="H87" s="65">
        <v>5230</v>
      </c>
      <c r="I87" s="65">
        <v>34</v>
      </c>
      <c r="J87" s="65">
        <v>1207</v>
      </c>
      <c r="K87" s="65">
        <v>2886</v>
      </c>
      <c r="L87" s="66">
        <v>8116</v>
      </c>
    </row>
    <row r="88" spans="1:12" s="47" customFormat="1" x14ac:dyDescent="0.25">
      <c r="A88" s="67"/>
      <c r="B88" s="68"/>
      <c r="C88" s="45"/>
      <c r="D88" s="69"/>
      <c r="E88" s="70"/>
      <c r="F88" s="70">
        <v>704.78</v>
      </c>
      <c r="G88" s="70">
        <v>3.31</v>
      </c>
      <c r="H88" s="71">
        <v>3989</v>
      </c>
      <c r="I88" s="71">
        <v>19</v>
      </c>
      <c r="J88" s="71"/>
      <c r="K88" s="71">
        <v>649</v>
      </c>
      <c r="L88" s="71"/>
    </row>
    <row r="89" spans="1:12" s="47" customFormat="1" ht="60" x14ac:dyDescent="0.2">
      <c r="A89" s="60" t="s">
        <v>56</v>
      </c>
      <c r="B89" s="61" t="s">
        <v>257</v>
      </c>
      <c r="C89" s="62" t="s">
        <v>259</v>
      </c>
      <c r="D89" s="63" t="s">
        <v>834</v>
      </c>
      <c r="E89" s="63">
        <v>41</v>
      </c>
      <c r="F89" s="64">
        <v>923.99</v>
      </c>
      <c r="G89" s="64">
        <v>5.98</v>
      </c>
      <c r="H89" s="65">
        <v>37884</v>
      </c>
      <c r="I89" s="65">
        <v>245</v>
      </c>
      <c r="J89" s="65">
        <v>8743</v>
      </c>
      <c r="K89" s="65">
        <v>20903</v>
      </c>
      <c r="L89" s="66">
        <v>58786</v>
      </c>
    </row>
    <row r="90" spans="1:12" s="47" customFormat="1" x14ac:dyDescent="0.25">
      <c r="A90" s="67"/>
      <c r="B90" s="68"/>
      <c r="C90" s="45"/>
      <c r="D90" s="69"/>
      <c r="E90" s="70"/>
      <c r="F90" s="70">
        <v>704.78</v>
      </c>
      <c r="G90" s="70">
        <v>3.31</v>
      </c>
      <c r="H90" s="71">
        <v>28896</v>
      </c>
      <c r="I90" s="71">
        <v>136</v>
      </c>
      <c r="J90" s="71"/>
      <c r="K90" s="71">
        <v>4703</v>
      </c>
      <c r="L90" s="71"/>
    </row>
    <row r="91" spans="1:12" s="47" customFormat="1" ht="48" x14ac:dyDescent="0.2">
      <c r="A91" s="60" t="s">
        <v>57</v>
      </c>
      <c r="B91" s="61" t="s">
        <v>239</v>
      </c>
      <c r="C91" s="62" t="s">
        <v>260</v>
      </c>
      <c r="D91" s="63" t="s">
        <v>834</v>
      </c>
      <c r="E91" s="63">
        <v>3.4</v>
      </c>
      <c r="F91" s="64">
        <v>2148.64</v>
      </c>
      <c r="G91" s="64">
        <v>312.82</v>
      </c>
      <c r="H91" s="65">
        <v>7305</v>
      </c>
      <c r="I91" s="65">
        <v>1063</v>
      </c>
      <c r="J91" s="65" t="s">
        <v>23</v>
      </c>
      <c r="K91" s="65">
        <v>4954</v>
      </c>
      <c r="L91" s="66">
        <v>12259</v>
      </c>
    </row>
    <row r="92" spans="1:12" s="47" customFormat="1" x14ac:dyDescent="0.25">
      <c r="A92" s="67"/>
      <c r="B92" s="68"/>
      <c r="C92" s="45"/>
      <c r="D92" s="69"/>
      <c r="E92" s="70"/>
      <c r="F92" s="70">
        <v>1835.82</v>
      </c>
      <c r="G92" s="70">
        <v>188.06</v>
      </c>
      <c r="H92" s="71">
        <v>6242</v>
      </c>
      <c r="I92" s="71">
        <v>639</v>
      </c>
      <c r="J92" s="71"/>
      <c r="K92" s="71">
        <v>981</v>
      </c>
      <c r="L92" s="71"/>
    </row>
    <row r="93" spans="1:12" s="47" customFormat="1" ht="60" x14ac:dyDescent="0.2">
      <c r="A93" s="60" t="s">
        <v>58</v>
      </c>
      <c r="B93" s="61" t="s">
        <v>261</v>
      </c>
      <c r="C93" s="62" t="s">
        <v>262</v>
      </c>
      <c r="D93" s="63" t="s">
        <v>834</v>
      </c>
      <c r="E93" s="63">
        <v>3.4</v>
      </c>
      <c r="F93" s="64">
        <v>6415.93</v>
      </c>
      <c r="G93" s="64">
        <v>92.37</v>
      </c>
      <c r="H93" s="65">
        <v>21814</v>
      </c>
      <c r="I93" s="65">
        <v>314</v>
      </c>
      <c r="J93" s="65">
        <v>5613</v>
      </c>
      <c r="K93" s="65">
        <v>11546</v>
      </c>
      <c r="L93" s="66">
        <v>33359</v>
      </c>
    </row>
    <row r="94" spans="1:12" s="47" customFormat="1" x14ac:dyDescent="0.25">
      <c r="A94" s="67"/>
      <c r="B94" s="68"/>
      <c r="C94" s="45"/>
      <c r="D94" s="69"/>
      <c r="E94" s="70"/>
      <c r="F94" s="70">
        <v>4672.68</v>
      </c>
      <c r="G94" s="70">
        <v>43.65</v>
      </c>
      <c r="H94" s="71">
        <v>15887</v>
      </c>
      <c r="I94" s="71">
        <v>148</v>
      </c>
      <c r="J94" s="71"/>
      <c r="K94" s="71">
        <v>2669</v>
      </c>
      <c r="L94" s="71"/>
    </row>
    <row r="95" spans="1:12" s="47" customFormat="1" ht="36" x14ac:dyDescent="0.2">
      <c r="A95" s="60" t="s">
        <v>59</v>
      </c>
      <c r="B95" s="61" t="s">
        <v>263</v>
      </c>
      <c r="C95" s="62" t="s">
        <v>264</v>
      </c>
      <c r="D95" s="63" t="s">
        <v>834</v>
      </c>
      <c r="E95" s="63">
        <v>3.4</v>
      </c>
      <c r="F95" s="64">
        <v>55871</v>
      </c>
      <c r="G95" s="64" t="s">
        <v>23</v>
      </c>
      <c r="H95" s="65">
        <v>189961</v>
      </c>
      <c r="I95" s="65" t="s">
        <v>23</v>
      </c>
      <c r="J95" s="65">
        <v>189961</v>
      </c>
      <c r="K95" s="65" t="s">
        <v>23</v>
      </c>
      <c r="L95" s="66">
        <v>189961</v>
      </c>
    </row>
    <row r="96" spans="1:12" s="47" customFormat="1" x14ac:dyDescent="0.25">
      <c r="A96" s="67"/>
      <c r="B96" s="68"/>
      <c r="C96" s="45"/>
      <c r="D96" s="69"/>
      <c r="E96" s="70"/>
      <c r="F96" s="70" t="s">
        <v>23</v>
      </c>
      <c r="G96" s="70" t="s">
        <v>23</v>
      </c>
      <c r="H96" s="71" t="s">
        <v>23</v>
      </c>
      <c r="I96" s="71" t="s">
        <v>23</v>
      </c>
      <c r="J96" s="71"/>
      <c r="K96" s="71">
        <v>15197</v>
      </c>
      <c r="L96" s="71"/>
    </row>
    <row r="97" spans="1:12" s="47" customFormat="1" ht="48" x14ac:dyDescent="0.2">
      <c r="A97" s="60" t="s">
        <v>60</v>
      </c>
      <c r="B97" s="61" t="s">
        <v>228</v>
      </c>
      <c r="C97" s="62" t="s">
        <v>229</v>
      </c>
      <c r="D97" s="63" t="s">
        <v>230</v>
      </c>
      <c r="E97" s="63">
        <v>10</v>
      </c>
      <c r="F97" s="64">
        <v>1457.03</v>
      </c>
      <c r="G97" s="64">
        <v>2.0699999999999998</v>
      </c>
      <c r="H97" s="65">
        <v>14570</v>
      </c>
      <c r="I97" s="65">
        <v>21</v>
      </c>
      <c r="J97" s="65">
        <v>2386</v>
      </c>
      <c r="K97" s="65">
        <v>8757</v>
      </c>
      <c r="L97" s="66">
        <v>23327</v>
      </c>
    </row>
    <row r="98" spans="1:12" s="47" customFormat="1" x14ac:dyDescent="0.25">
      <c r="A98" s="67"/>
      <c r="B98" s="68"/>
      <c r="C98" s="45"/>
      <c r="D98" s="69"/>
      <c r="E98" s="70"/>
      <c r="F98" s="70">
        <v>1216.27</v>
      </c>
      <c r="G98" s="70" t="s">
        <v>23</v>
      </c>
      <c r="H98" s="71">
        <v>12163</v>
      </c>
      <c r="I98" s="71" t="s">
        <v>23</v>
      </c>
      <c r="J98" s="71"/>
      <c r="K98" s="71">
        <v>1866</v>
      </c>
      <c r="L98" s="71"/>
    </row>
    <row r="99" spans="1:12" s="47" customFormat="1" ht="60" x14ac:dyDescent="0.2">
      <c r="A99" s="60" t="s">
        <v>61</v>
      </c>
      <c r="B99" s="61" t="s">
        <v>231</v>
      </c>
      <c r="C99" s="62" t="s">
        <v>265</v>
      </c>
      <c r="D99" s="63" t="s">
        <v>835</v>
      </c>
      <c r="E99" s="63">
        <v>10</v>
      </c>
      <c r="F99" s="64">
        <v>2995.63</v>
      </c>
      <c r="G99" s="64">
        <v>29.73</v>
      </c>
      <c r="H99" s="65">
        <v>29956</v>
      </c>
      <c r="I99" s="65">
        <v>298</v>
      </c>
      <c r="J99" s="65">
        <v>12392</v>
      </c>
      <c r="K99" s="65">
        <v>12515</v>
      </c>
      <c r="L99" s="66">
        <v>42470</v>
      </c>
    </row>
    <row r="100" spans="1:12" s="47" customFormat="1" x14ac:dyDescent="0.25">
      <c r="A100" s="67"/>
      <c r="B100" s="68"/>
      <c r="C100" s="45"/>
      <c r="D100" s="69"/>
      <c r="E100" s="70"/>
      <c r="F100" s="70">
        <v>1726.57</v>
      </c>
      <c r="G100" s="70">
        <v>11.56</v>
      </c>
      <c r="H100" s="71">
        <v>17266</v>
      </c>
      <c r="I100" s="71">
        <v>116</v>
      </c>
      <c r="J100" s="71"/>
      <c r="K100" s="71">
        <v>3398</v>
      </c>
      <c r="L100" s="71"/>
    </row>
    <row r="101" spans="1:12" s="47" customFormat="1" ht="60" x14ac:dyDescent="0.2">
      <c r="A101" s="60" t="s">
        <v>62</v>
      </c>
      <c r="B101" s="61" t="s">
        <v>233</v>
      </c>
      <c r="C101" s="62" t="s">
        <v>234</v>
      </c>
      <c r="D101" s="63" t="s">
        <v>836</v>
      </c>
      <c r="E101" s="63">
        <v>10</v>
      </c>
      <c r="F101" s="64">
        <v>1233.5899999999999</v>
      </c>
      <c r="G101" s="64">
        <v>9.39</v>
      </c>
      <c r="H101" s="65">
        <v>12336</v>
      </c>
      <c r="I101" s="65">
        <v>94</v>
      </c>
      <c r="J101" s="65">
        <v>3019</v>
      </c>
      <c r="K101" s="65">
        <v>6675</v>
      </c>
      <c r="L101" s="66">
        <v>19010</v>
      </c>
    </row>
    <row r="102" spans="1:12" s="47" customFormat="1" x14ac:dyDescent="0.25">
      <c r="A102" s="67"/>
      <c r="B102" s="68"/>
      <c r="C102" s="45"/>
      <c r="D102" s="69"/>
      <c r="E102" s="70"/>
      <c r="F102" s="70">
        <v>922.26</v>
      </c>
      <c r="G102" s="70">
        <v>4.75</v>
      </c>
      <c r="H102" s="71">
        <v>9223</v>
      </c>
      <c r="I102" s="71">
        <v>48</v>
      </c>
      <c r="J102" s="71"/>
      <c r="K102" s="71">
        <v>1521</v>
      </c>
      <c r="L102" s="71"/>
    </row>
    <row r="103" spans="1:12" s="47" customFormat="1" ht="96" x14ac:dyDescent="0.2">
      <c r="A103" s="60" t="s">
        <v>63</v>
      </c>
      <c r="B103" s="61" t="s">
        <v>266</v>
      </c>
      <c r="C103" s="62" t="s">
        <v>838</v>
      </c>
      <c r="D103" s="63" t="s">
        <v>834</v>
      </c>
      <c r="E103" s="63">
        <v>39.1</v>
      </c>
      <c r="F103" s="64">
        <v>770.07</v>
      </c>
      <c r="G103" s="64">
        <v>2.42</v>
      </c>
      <c r="H103" s="65">
        <v>30110</v>
      </c>
      <c r="I103" s="65">
        <v>95</v>
      </c>
      <c r="J103" s="65" t="s">
        <v>23</v>
      </c>
      <c r="K103" s="65">
        <v>21611</v>
      </c>
      <c r="L103" s="66">
        <v>51721</v>
      </c>
    </row>
    <row r="104" spans="1:12" s="47" customFormat="1" x14ac:dyDescent="0.25">
      <c r="A104" s="67"/>
      <c r="B104" s="68"/>
      <c r="C104" s="45"/>
      <c r="D104" s="69"/>
      <c r="E104" s="70"/>
      <c r="F104" s="70">
        <v>767.65</v>
      </c>
      <c r="G104" s="70" t="s">
        <v>23</v>
      </c>
      <c r="H104" s="71">
        <v>30015</v>
      </c>
      <c r="I104" s="71" t="s">
        <v>23</v>
      </c>
      <c r="J104" s="71"/>
      <c r="K104" s="71">
        <v>4138</v>
      </c>
      <c r="L104" s="71"/>
    </row>
    <row r="105" spans="1:12" s="47" customFormat="1" ht="48" x14ac:dyDescent="0.2">
      <c r="A105" s="60" t="s">
        <v>64</v>
      </c>
      <c r="B105" s="61" t="s">
        <v>267</v>
      </c>
      <c r="C105" s="62" t="s">
        <v>839</v>
      </c>
      <c r="D105" s="63" t="s">
        <v>834</v>
      </c>
      <c r="E105" s="63">
        <v>11.57</v>
      </c>
      <c r="F105" s="64">
        <v>1282.8900000000001</v>
      </c>
      <c r="G105" s="64">
        <v>3.47</v>
      </c>
      <c r="H105" s="65">
        <v>14843</v>
      </c>
      <c r="I105" s="65">
        <v>40</v>
      </c>
      <c r="J105" s="65" t="s">
        <v>23</v>
      </c>
      <c r="K105" s="65">
        <v>10658</v>
      </c>
      <c r="L105" s="66">
        <v>25501</v>
      </c>
    </row>
    <row r="106" spans="1:12" s="47" customFormat="1" x14ac:dyDescent="0.25">
      <c r="A106" s="67"/>
      <c r="B106" s="68"/>
      <c r="C106" s="45"/>
      <c r="D106" s="69"/>
      <c r="E106" s="70"/>
      <c r="F106" s="70">
        <v>1279.42</v>
      </c>
      <c r="G106" s="70" t="s">
        <v>23</v>
      </c>
      <c r="H106" s="71">
        <v>14803</v>
      </c>
      <c r="I106" s="71" t="s">
        <v>23</v>
      </c>
      <c r="J106" s="71"/>
      <c r="K106" s="71">
        <v>2040</v>
      </c>
      <c r="L106" s="71"/>
    </row>
    <row r="107" spans="1:12" s="47" customFormat="1" ht="36" x14ac:dyDescent="0.2">
      <c r="A107" s="60" t="s">
        <v>65</v>
      </c>
      <c r="B107" s="61" t="s">
        <v>268</v>
      </c>
      <c r="C107" s="62" t="s">
        <v>269</v>
      </c>
      <c r="D107" s="63" t="s">
        <v>249</v>
      </c>
      <c r="E107" s="63">
        <v>1</v>
      </c>
      <c r="F107" s="64">
        <v>632903</v>
      </c>
      <c r="G107" s="64" t="s">
        <v>23</v>
      </c>
      <c r="H107" s="65">
        <v>632903</v>
      </c>
      <c r="I107" s="65" t="s">
        <v>23</v>
      </c>
      <c r="J107" s="65">
        <v>632903</v>
      </c>
      <c r="K107" s="65" t="s">
        <v>23</v>
      </c>
      <c r="L107" s="66">
        <v>632903</v>
      </c>
    </row>
    <row r="108" spans="1:12" s="47" customFormat="1" ht="13.5" thickBot="1" x14ac:dyDescent="0.3">
      <c r="A108" s="67"/>
      <c r="B108" s="68"/>
      <c r="C108" s="45"/>
      <c r="D108" s="69"/>
      <c r="E108" s="70"/>
      <c r="F108" s="70" t="s">
        <v>23</v>
      </c>
      <c r="G108" s="70" t="s">
        <v>23</v>
      </c>
      <c r="H108" s="71" t="s">
        <v>23</v>
      </c>
      <c r="I108" s="71" t="s">
        <v>23</v>
      </c>
      <c r="J108" s="71"/>
      <c r="K108" s="71">
        <v>50632</v>
      </c>
      <c r="L108" s="71"/>
    </row>
    <row r="109" spans="1:12" s="47" customFormat="1" ht="13.5" thickTop="1" x14ac:dyDescent="0.2">
      <c r="A109" s="72"/>
      <c r="B109" s="73"/>
      <c r="C109" s="74" t="s">
        <v>270</v>
      </c>
      <c r="D109" s="75" t="s">
        <v>216</v>
      </c>
      <c r="E109" s="75"/>
      <c r="F109" s="76"/>
      <c r="G109" s="76"/>
      <c r="H109" s="77">
        <v>1833087</v>
      </c>
      <c r="I109" s="77">
        <v>12405</v>
      </c>
      <c r="J109" s="77">
        <v>1558816</v>
      </c>
      <c r="K109" s="77">
        <v>193399</v>
      </c>
      <c r="L109" s="66">
        <v>2026481</v>
      </c>
    </row>
    <row r="110" spans="1:12" s="47" customFormat="1" x14ac:dyDescent="0.25">
      <c r="A110" s="79"/>
      <c r="B110" s="80"/>
      <c r="C110" s="46"/>
      <c r="D110" s="81"/>
      <c r="E110" s="82"/>
      <c r="F110" s="82"/>
      <c r="G110" s="82"/>
      <c r="H110" s="83">
        <v>261866</v>
      </c>
      <c r="I110" s="83">
        <v>6744</v>
      </c>
      <c r="J110" s="83" t="s">
        <v>23</v>
      </c>
      <c r="K110" s="83">
        <v>162120</v>
      </c>
      <c r="L110" s="83"/>
    </row>
    <row r="111" spans="1:12" s="47" customFormat="1" x14ac:dyDescent="0.25">
      <c r="A111" s="84"/>
      <c r="B111" s="146" t="s">
        <v>217</v>
      </c>
      <c r="C111" s="147"/>
      <c r="D111" s="85" t="s">
        <v>216</v>
      </c>
      <c r="E111" s="85"/>
      <c r="F111" s="86"/>
      <c r="G111" s="86"/>
      <c r="H111" s="87">
        <v>1766320</v>
      </c>
      <c r="I111" s="87"/>
      <c r="J111" s="87"/>
      <c r="K111" s="87"/>
      <c r="L111" s="87"/>
    </row>
    <row r="112" spans="1:12" s="47" customFormat="1" x14ac:dyDescent="0.25">
      <c r="A112" s="84"/>
      <c r="B112" s="146" t="s">
        <v>218</v>
      </c>
      <c r="C112" s="147"/>
      <c r="D112" s="85" t="s">
        <v>216</v>
      </c>
      <c r="E112" s="85"/>
      <c r="F112" s="86"/>
      <c r="G112" s="86"/>
      <c r="H112" s="87">
        <v>102365</v>
      </c>
      <c r="I112" s="87"/>
      <c r="J112" s="87"/>
      <c r="K112" s="87"/>
      <c r="L112" s="87"/>
    </row>
    <row r="113" spans="1:12" s="47" customFormat="1" x14ac:dyDescent="0.25">
      <c r="A113" s="84"/>
      <c r="B113" s="146" t="s">
        <v>219</v>
      </c>
      <c r="C113" s="147"/>
      <c r="D113" s="85" t="s">
        <v>216</v>
      </c>
      <c r="E113" s="85"/>
      <c r="F113" s="86"/>
      <c r="G113" s="86"/>
      <c r="H113" s="87"/>
      <c r="I113" s="87">
        <v>207757</v>
      </c>
      <c r="J113" s="87"/>
      <c r="K113" s="87"/>
      <c r="L113" s="87"/>
    </row>
    <row r="114" spans="1:12" s="47" customFormat="1" x14ac:dyDescent="0.25">
      <c r="A114" s="84"/>
      <c r="B114" s="146" t="s">
        <v>220</v>
      </c>
      <c r="C114" s="147"/>
      <c r="D114" s="85" t="s">
        <v>216</v>
      </c>
      <c r="E114" s="85"/>
      <c r="F114" s="86"/>
      <c r="G114" s="86"/>
      <c r="H114" s="87">
        <v>1450841</v>
      </c>
      <c r="I114" s="87"/>
      <c r="J114" s="87"/>
      <c r="K114" s="87"/>
      <c r="L114" s="87"/>
    </row>
    <row r="115" spans="1:12" s="47" customFormat="1" x14ac:dyDescent="0.25">
      <c r="A115" s="88"/>
      <c r="B115" s="89"/>
      <c r="C115" s="89" t="s">
        <v>221</v>
      </c>
      <c r="D115" s="85" t="s">
        <v>216</v>
      </c>
      <c r="E115" s="85"/>
      <c r="F115" s="86"/>
      <c r="G115" s="86"/>
      <c r="H115" s="87">
        <v>149584</v>
      </c>
      <c r="I115" s="87"/>
      <c r="J115" s="87"/>
      <c r="K115" s="87"/>
      <c r="L115" s="87"/>
    </row>
    <row r="116" spans="1:12" s="47" customFormat="1" x14ac:dyDescent="0.25">
      <c r="A116" s="88"/>
      <c r="B116" s="89"/>
      <c r="C116" s="89" t="s">
        <v>222</v>
      </c>
      <c r="D116" s="85" t="s">
        <v>216</v>
      </c>
      <c r="E116" s="85"/>
      <c r="F116" s="86"/>
      <c r="G116" s="86"/>
      <c r="H116" s="87">
        <v>153273</v>
      </c>
      <c r="I116" s="87"/>
      <c r="J116" s="87"/>
      <c r="K116" s="87"/>
      <c r="L116" s="87"/>
    </row>
    <row r="117" spans="1:12" s="47" customFormat="1" x14ac:dyDescent="0.25">
      <c r="A117" s="84"/>
      <c r="B117" s="146" t="s">
        <v>223</v>
      </c>
      <c r="C117" s="147"/>
      <c r="D117" s="85" t="s">
        <v>216</v>
      </c>
      <c r="E117" s="85"/>
      <c r="F117" s="86"/>
      <c r="G117" s="86"/>
      <c r="H117" s="87">
        <v>2069177</v>
      </c>
      <c r="I117" s="87"/>
      <c r="J117" s="87"/>
      <c r="K117" s="87"/>
      <c r="L117" s="87"/>
    </row>
    <row r="118" spans="1:12" s="47" customFormat="1" x14ac:dyDescent="0.25">
      <c r="A118" s="88"/>
      <c r="B118" s="89"/>
      <c r="C118" s="89" t="s">
        <v>190</v>
      </c>
      <c r="D118" s="85" t="s">
        <v>224</v>
      </c>
      <c r="E118" s="85"/>
      <c r="F118" s="86"/>
      <c r="G118" s="86"/>
      <c r="H118" s="87"/>
      <c r="I118" s="87"/>
      <c r="J118" s="87"/>
      <c r="K118" s="87"/>
      <c r="L118" s="87">
        <v>109</v>
      </c>
    </row>
    <row r="119" spans="1:12" s="47" customFormat="1" x14ac:dyDescent="0.25">
      <c r="A119" s="88"/>
      <c r="B119" s="89"/>
      <c r="C119" s="89" t="s">
        <v>189</v>
      </c>
      <c r="D119" s="85" t="s">
        <v>216</v>
      </c>
      <c r="E119" s="85"/>
      <c r="F119" s="86"/>
      <c r="G119" s="86"/>
      <c r="H119" s="87"/>
      <c r="I119" s="87">
        <v>207757</v>
      </c>
      <c r="J119" s="87"/>
      <c r="K119" s="87"/>
      <c r="L119" s="87"/>
    </row>
    <row r="120" spans="1:12" s="47" customFormat="1" x14ac:dyDescent="0.25">
      <c r="A120" s="84"/>
      <c r="B120" s="146" t="s">
        <v>271</v>
      </c>
      <c r="C120" s="147"/>
      <c r="D120" s="85" t="s">
        <v>216</v>
      </c>
      <c r="E120" s="85"/>
      <c r="F120" s="86"/>
      <c r="G120" s="86"/>
      <c r="H120" s="87">
        <v>66767</v>
      </c>
      <c r="I120" s="87"/>
      <c r="J120" s="87"/>
      <c r="K120" s="87"/>
      <c r="L120" s="87"/>
    </row>
    <row r="121" spans="1:12" s="47" customFormat="1" x14ac:dyDescent="0.25">
      <c r="A121" s="84"/>
      <c r="B121" s="146" t="s">
        <v>218</v>
      </c>
      <c r="C121" s="147"/>
      <c r="D121" s="85" t="s">
        <v>216</v>
      </c>
      <c r="E121" s="85"/>
      <c r="F121" s="86"/>
      <c r="G121" s="86"/>
      <c r="H121" s="87">
        <v>5613</v>
      </c>
      <c r="I121" s="87"/>
      <c r="J121" s="87"/>
      <c r="K121" s="87"/>
      <c r="L121" s="87"/>
    </row>
    <row r="122" spans="1:12" s="47" customFormat="1" x14ac:dyDescent="0.25">
      <c r="A122" s="84"/>
      <c r="B122" s="146" t="s">
        <v>219</v>
      </c>
      <c r="C122" s="147"/>
      <c r="D122" s="85" t="s">
        <v>216</v>
      </c>
      <c r="E122" s="85"/>
      <c r="F122" s="86"/>
      <c r="G122" s="86"/>
      <c r="H122" s="87"/>
      <c r="I122" s="87">
        <v>60853</v>
      </c>
      <c r="J122" s="87"/>
      <c r="K122" s="87"/>
      <c r="L122" s="87"/>
    </row>
    <row r="123" spans="1:12" s="47" customFormat="1" x14ac:dyDescent="0.25">
      <c r="A123" s="88"/>
      <c r="B123" s="89"/>
      <c r="C123" s="89" t="s">
        <v>221</v>
      </c>
      <c r="D123" s="85" t="s">
        <v>216</v>
      </c>
      <c r="E123" s="85"/>
      <c r="F123" s="86"/>
      <c r="G123" s="86"/>
      <c r="H123" s="87">
        <v>43815</v>
      </c>
      <c r="I123" s="87"/>
      <c r="J123" s="87"/>
      <c r="K123" s="87"/>
      <c r="L123" s="87"/>
    </row>
    <row r="124" spans="1:12" s="47" customFormat="1" x14ac:dyDescent="0.25">
      <c r="A124" s="88"/>
      <c r="B124" s="89"/>
      <c r="C124" s="89" t="s">
        <v>222</v>
      </c>
      <c r="D124" s="85" t="s">
        <v>216</v>
      </c>
      <c r="E124" s="85"/>
      <c r="F124" s="86"/>
      <c r="G124" s="86"/>
      <c r="H124" s="87">
        <v>8847</v>
      </c>
      <c r="I124" s="87"/>
      <c r="J124" s="87"/>
      <c r="K124" s="87"/>
      <c r="L124" s="87"/>
    </row>
    <row r="125" spans="1:12" s="47" customFormat="1" x14ac:dyDescent="0.25">
      <c r="A125" s="84"/>
      <c r="B125" s="146" t="s">
        <v>272</v>
      </c>
      <c r="C125" s="147"/>
      <c r="D125" s="85" t="s">
        <v>216</v>
      </c>
      <c r="E125" s="85"/>
      <c r="F125" s="86"/>
      <c r="G125" s="86"/>
      <c r="H125" s="87">
        <v>119429</v>
      </c>
      <c r="I125" s="87"/>
      <c r="J125" s="87"/>
      <c r="K125" s="87"/>
      <c r="L125" s="87"/>
    </row>
    <row r="126" spans="1:12" s="47" customFormat="1" x14ac:dyDescent="0.25">
      <c r="A126" s="88"/>
      <c r="B126" s="89"/>
      <c r="C126" s="89" t="s">
        <v>190</v>
      </c>
      <c r="D126" s="85" t="s">
        <v>224</v>
      </c>
      <c r="E126" s="85"/>
      <c r="F126" s="86"/>
      <c r="G126" s="86"/>
      <c r="H126" s="87"/>
      <c r="I126" s="87"/>
      <c r="J126" s="87"/>
      <c r="K126" s="87"/>
      <c r="L126" s="87">
        <v>27</v>
      </c>
    </row>
    <row r="127" spans="1:12" s="47" customFormat="1" x14ac:dyDescent="0.25">
      <c r="A127" s="88"/>
      <c r="B127" s="89"/>
      <c r="C127" s="89" t="s">
        <v>189</v>
      </c>
      <c r="D127" s="85" t="s">
        <v>216</v>
      </c>
      <c r="E127" s="85"/>
      <c r="F127" s="86"/>
      <c r="G127" s="86"/>
      <c r="H127" s="87"/>
      <c r="I127" s="87">
        <v>60853</v>
      </c>
      <c r="J127" s="87"/>
      <c r="K127" s="87"/>
      <c r="L127" s="87"/>
    </row>
    <row r="128" spans="1:12" s="47" customFormat="1" x14ac:dyDescent="0.25">
      <c r="A128" s="84"/>
      <c r="B128" s="90"/>
      <c r="C128" s="89" t="s">
        <v>270</v>
      </c>
      <c r="D128" s="85" t="s">
        <v>216</v>
      </c>
      <c r="E128" s="85"/>
      <c r="F128" s="86"/>
      <c r="G128" s="86"/>
      <c r="H128" s="87">
        <v>2188606</v>
      </c>
      <c r="I128" s="87"/>
      <c r="J128" s="87"/>
      <c r="K128" s="87"/>
      <c r="L128" s="87"/>
    </row>
    <row r="129" spans="1:12" s="47" customFormat="1" x14ac:dyDescent="0.25">
      <c r="A129" s="88"/>
      <c r="B129" s="89"/>
      <c r="C129" s="89" t="s">
        <v>190</v>
      </c>
      <c r="D129" s="85" t="s">
        <v>224</v>
      </c>
      <c r="E129" s="85"/>
      <c r="F129" s="86"/>
      <c r="G129" s="86"/>
      <c r="H129" s="87"/>
      <c r="I129" s="87"/>
      <c r="J129" s="87"/>
      <c r="K129" s="87"/>
      <c r="L129" s="87">
        <v>136</v>
      </c>
    </row>
    <row r="130" spans="1:12" s="47" customFormat="1" x14ac:dyDescent="0.25">
      <c r="A130" s="88"/>
      <c r="B130" s="89"/>
      <c r="C130" s="89" t="s">
        <v>189</v>
      </c>
      <c r="D130" s="85" t="s">
        <v>216</v>
      </c>
      <c r="E130" s="85"/>
      <c r="F130" s="86"/>
      <c r="G130" s="86"/>
      <c r="H130" s="87"/>
      <c r="I130" s="87">
        <v>268610</v>
      </c>
      <c r="J130" s="87"/>
      <c r="K130" s="87"/>
      <c r="L130" s="87"/>
    </row>
    <row r="131" spans="1:12" s="47" customFormat="1" x14ac:dyDescent="0.25">
      <c r="A131" s="148"/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  <c r="L131" s="150"/>
    </row>
    <row r="132" spans="1:12" ht="15.75" customHeight="1" x14ac:dyDescent="0.25">
      <c r="A132" s="151" t="s">
        <v>273</v>
      </c>
      <c r="B132" s="152"/>
      <c r="C132" s="152"/>
      <c r="D132" s="152"/>
      <c r="E132" s="152"/>
      <c r="F132" s="152"/>
      <c r="G132" s="152"/>
      <c r="H132" s="152"/>
      <c r="I132" s="152"/>
      <c r="J132" s="152"/>
      <c r="K132" s="152"/>
      <c r="L132" s="153"/>
    </row>
    <row r="133" spans="1:12" s="47" customFormat="1" ht="48" x14ac:dyDescent="0.2">
      <c r="A133" s="60" t="s">
        <v>66</v>
      </c>
      <c r="B133" s="61" t="s">
        <v>274</v>
      </c>
      <c r="C133" s="62" t="s">
        <v>275</v>
      </c>
      <c r="D133" s="63" t="s">
        <v>840</v>
      </c>
      <c r="E133" s="63">
        <v>360</v>
      </c>
      <c r="F133" s="64">
        <v>1212.2</v>
      </c>
      <c r="G133" s="64">
        <v>42.31</v>
      </c>
      <c r="H133" s="65">
        <v>436392</v>
      </c>
      <c r="I133" s="65">
        <v>15232</v>
      </c>
      <c r="J133" s="65">
        <v>208868</v>
      </c>
      <c r="K133" s="65">
        <v>159127</v>
      </c>
      <c r="L133" s="66">
        <v>595520</v>
      </c>
    </row>
    <row r="134" spans="1:12" s="47" customFormat="1" x14ac:dyDescent="0.25">
      <c r="A134" s="67"/>
      <c r="B134" s="68"/>
      <c r="C134" s="45"/>
      <c r="D134" s="69"/>
      <c r="E134" s="70"/>
      <c r="F134" s="70">
        <v>589.70000000000005</v>
      </c>
      <c r="G134" s="70">
        <v>24.21</v>
      </c>
      <c r="H134" s="71">
        <v>212292</v>
      </c>
      <c r="I134" s="71">
        <v>8716</v>
      </c>
      <c r="J134" s="71"/>
      <c r="K134" s="71">
        <v>47642</v>
      </c>
      <c r="L134" s="71"/>
    </row>
    <row r="135" spans="1:12" s="47" customFormat="1" ht="60" x14ac:dyDescent="0.2">
      <c r="A135" s="60" t="s">
        <v>67</v>
      </c>
      <c r="B135" s="61" t="s">
        <v>276</v>
      </c>
      <c r="C135" s="62" t="s">
        <v>277</v>
      </c>
      <c r="D135" s="63" t="s">
        <v>840</v>
      </c>
      <c r="E135" s="63">
        <v>360</v>
      </c>
      <c r="F135" s="64">
        <v>318.47000000000003</v>
      </c>
      <c r="G135" s="64">
        <v>14.36</v>
      </c>
      <c r="H135" s="65">
        <v>114649</v>
      </c>
      <c r="I135" s="65">
        <v>5170</v>
      </c>
      <c r="J135" s="65">
        <v>104227</v>
      </c>
      <c r="K135" s="65">
        <v>5857</v>
      </c>
      <c r="L135" s="66">
        <v>120506</v>
      </c>
    </row>
    <row r="136" spans="1:12" s="47" customFormat="1" x14ac:dyDescent="0.25">
      <c r="A136" s="67"/>
      <c r="B136" s="68"/>
      <c r="C136" s="45"/>
      <c r="D136" s="69"/>
      <c r="E136" s="70"/>
      <c r="F136" s="70">
        <v>14.59</v>
      </c>
      <c r="G136" s="70">
        <v>8.01</v>
      </c>
      <c r="H136" s="71">
        <v>5252</v>
      </c>
      <c r="I136" s="71">
        <v>2884</v>
      </c>
      <c r="J136" s="71"/>
      <c r="K136" s="71">
        <v>9641</v>
      </c>
      <c r="L136" s="71"/>
    </row>
    <row r="137" spans="1:12" s="47" customFormat="1" ht="48" x14ac:dyDescent="0.2">
      <c r="A137" s="60" t="s">
        <v>68</v>
      </c>
      <c r="B137" s="61" t="s">
        <v>278</v>
      </c>
      <c r="C137" s="62" t="s">
        <v>279</v>
      </c>
      <c r="D137" s="63" t="s">
        <v>833</v>
      </c>
      <c r="E137" s="63">
        <v>24</v>
      </c>
      <c r="F137" s="64">
        <v>3099.19</v>
      </c>
      <c r="G137" s="64">
        <v>140.52000000000001</v>
      </c>
      <c r="H137" s="65">
        <v>74381</v>
      </c>
      <c r="I137" s="65">
        <v>3373</v>
      </c>
      <c r="J137" s="65">
        <v>13057</v>
      </c>
      <c r="K137" s="65">
        <v>42987</v>
      </c>
      <c r="L137" s="66">
        <v>117368</v>
      </c>
    </row>
    <row r="138" spans="1:12" s="47" customFormat="1" x14ac:dyDescent="0.25">
      <c r="A138" s="67"/>
      <c r="B138" s="68"/>
      <c r="C138" s="45"/>
      <c r="D138" s="69"/>
      <c r="E138" s="70"/>
      <c r="F138" s="70">
        <v>2414.64</v>
      </c>
      <c r="G138" s="70">
        <v>73.03</v>
      </c>
      <c r="H138" s="71">
        <v>57951</v>
      </c>
      <c r="I138" s="71">
        <v>1753</v>
      </c>
      <c r="J138" s="71"/>
      <c r="K138" s="71">
        <v>9389</v>
      </c>
      <c r="L138" s="71"/>
    </row>
    <row r="139" spans="1:12" s="47" customFormat="1" ht="36" x14ac:dyDescent="0.2">
      <c r="A139" s="60" t="s">
        <v>69</v>
      </c>
      <c r="B139" s="61" t="s">
        <v>280</v>
      </c>
      <c r="C139" s="62" t="s">
        <v>281</v>
      </c>
      <c r="D139" s="63" t="s">
        <v>834</v>
      </c>
      <c r="E139" s="63">
        <v>24.48</v>
      </c>
      <c r="F139" s="64">
        <v>2551</v>
      </c>
      <c r="G139" s="64" t="s">
        <v>23</v>
      </c>
      <c r="H139" s="65">
        <v>62448</v>
      </c>
      <c r="I139" s="65" t="s">
        <v>23</v>
      </c>
      <c r="J139" s="65">
        <v>62448</v>
      </c>
      <c r="K139" s="65" t="s">
        <v>23</v>
      </c>
      <c r="L139" s="66">
        <v>62448</v>
      </c>
    </row>
    <row r="140" spans="1:12" s="47" customFormat="1" x14ac:dyDescent="0.25">
      <c r="A140" s="67"/>
      <c r="B140" s="68"/>
      <c r="C140" s="45"/>
      <c r="D140" s="69"/>
      <c r="E140" s="70"/>
      <c r="F140" s="70" t="s">
        <v>23</v>
      </c>
      <c r="G140" s="70" t="s">
        <v>23</v>
      </c>
      <c r="H140" s="71" t="s">
        <v>23</v>
      </c>
      <c r="I140" s="71" t="s">
        <v>23</v>
      </c>
      <c r="J140" s="71"/>
      <c r="K140" s="71">
        <v>4996</v>
      </c>
      <c r="L140" s="71"/>
    </row>
    <row r="141" spans="1:12" s="47" customFormat="1" ht="60" x14ac:dyDescent="0.2">
      <c r="A141" s="60" t="s">
        <v>70</v>
      </c>
      <c r="B141" s="61" t="s">
        <v>282</v>
      </c>
      <c r="C141" s="62" t="s">
        <v>283</v>
      </c>
      <c r="D141" s="63" t="s">
        <v>284</v>
      </c>
      <c r="E141" s="63">
        <v>231</v>
      </c>
      <c r="F141" s="64">
        <v>501.54</v>
      </c>
      <c r="G141" s="64">
        <v>1.71</v>
      </c>
      <c r="H141" s="65">
        <v>115856</v>
      </c>
      <c r="I141" s="65">
        <v>395</v>
      </c>
      <c r="J141" s="65">
        <v>60019</v>
      </c>
      <c r="K141" s="65">
        <v>40060</v>
      </c>
      <c r="L141" s="66">
        <v>155916</v>
      </c>
    </row>
    <row r="142" spans="1:12" s="47" customFormat="1" ht="13.5" thickBot="1" x14ac:dyDescent="0.3">
      <c r="A142" s="67"/>
      <c r="B142" s="68"/>
      <c r="C142" s="45"/>
      <c r="D142" s="69"/>
      <c r="E142" s="70"/>
      <c r="F142" s="70">
        <v>240.01</v>
      </c>
      <c r="G142" s="70">
        <v>0.85</v>
      </c>
      <c r="H142" s="71">
        <v>55442</v>
      </c>
      <c r="I142" s="71">
        <v>196</v>
      </c>
      <c r="J142" s="71"/>
      <c r="K142" s="71">
        <v>12474</v>
      </c>
      <c r="L142" s="71"/>
    </row>
    <row r="143" spans="1:12" s="47" customFormat="1" ht="13.5" thickTop="1" x14ac:dyDescent="0.2">
      <c r="A143" s="72"/>
      <c r="B143" s="73"/>
      <c r="C143" s="74" t="s">
        <v>285</v>
      </c>
      <c r="D143" s="75" t="s">
        <v>216</v>
      </c>
      <c r="E143" s="75"/>
      <c r="F143" s="76"/>
      <c r="G143" s="76"/>
      <c r="H143" s="77">
        <v>803726</v>
      </c>
      <c r="I143" s="77">
        <v>24170</v>
      </c>
      <c r="J143" s="77">
        <v>448619</v>
      </c>
      <c r="K143" s="77">
        <v>248031</v>
      </c>
      <c r="L143" s="78">
        <v>1051758</v>
      </c>
    </row>
    <row r="144" spans="1:12" s="47" customFormat="1" x14ac:dyDescent="0.25">
      <c r="A144" s="79"/>
      <c r="B144" s="80"/>
      <c r="C144" s="46"/>
      <c r="D144" s="81"/>
      <c r="E144" s="82"/>
      <c r="F144" s="82"/>
      <c r="G144" s="82"/>
      <c r="H144" s="83">
        <v>330937</v>
      </c>
      <c r="I144" s="83">
        <v>13549</v>
      </c>
      <c r="J144" s="83" t="s">
        <v>23</v>
      </c>
      <c r="K144" s="83">
        <v>84142</v>
      </c>
      <c r="L144" s="83"/>
    </row>
    <row r="145" spans="1:12" s="47" customFormat="1" x14ac:dyDescent="0.25">
      <c r="A145" s="84"/>
      <c r="B145" s="146" t="s">
        <v>217</v>
      </c>
      <c r="C145" s="147"/>
      <c r="D145" s="85" t="s">
        <v>216</v>
      </c>
      <c r="E145" s="85"/>
      <c r="F145" s="86"/>
      <c r="G145" s="86"/>
      <c r="H145" s="87">
        <v>803726</v>
      </c>
      <c r="I145" s="87"/>
      <c r="J145" s="87"/>
      <c r="K145" s="87"/>
      <c r="L145" s="87"/>
    </row>
    <row r="146" spans="1:12" s="47" customFormat="1" x14ac:dyDescent="0.25">
      <c r="A146" s="84"/>
      <c r="B146" s="146" t="s">
        <v>218</v>
      </c>
      <c r="C146" s="147"/>
      <c r="D146" s="85" t="s">
        <v>216</v>
      </c>
      <c r="E146" s="85"/>
      <c r="F146" s="86"/>
      <c r="G146" s="86"/>
      <c r="H146" s="87">
        <v>386170</v>
      </c>
      <c r="I146" s="87"/>
      <c r="J146" s="87"/>
      <c r="K146" s="87"/>
      <c r="L146" s="87"/>
    </row>
    <row r="147" spans="1:12" s="47" customFormat="1" x14ac:dyDescent="0.25">
      <c r="A147" s="84"/>
      <c r="B147" s="146" t="s">
        <v>219</v>
      </c>
      <c r="C147" s="147"/>
      <c r="D147" s="85" t="s">
        <v>216</v>
      </c>
      <c r="E147" s="85"/>
      <c r="F147" s="86"/>
      <c r="G147" s="86"/>
      <c r="H147" s="87"/>
      <c r="I147" s="87">
        <v>344486</v>
      </c>
      <c r="J147" s="87"/>
      <c r="K147" s="87"/>
      <c r="L147" s="87"/>
    </row>
    <row r="148" spans="1:12" s="47" customFormat="1" x14ac:dyDescent="0.25">
      <c r="A148" s="84"/>
      <c r="B148" s="146" t="s">
        <v>220</v>
      </c>
      <c r="C148" s="147"/>
      <c r="D148" s="85" t="s">
        <v>216</v>
      </c>
      <c r="E148" s="85"/>
      <c r="F148" s="86"/>
      <c r="G148" s="86"/>
      <c r="H148" s="87">
        <v>62448</v>
      </c>
      <c r="I148" s="87"/>
      <c r="J148" s="87"/>
      <c r="K148" s="87"/>
      <c r="L148" s="87"/>
    </row>
    <row r="149" spans="1:12" s="47" customFormat="1" x14ac:dyDescent="0.25">
      <c r="A149" s="88"/>
      <c r="B149" s="89"/>
      <c r="C149" s="89" t="s">
        <v>221</v>
      </c>
      <c r="D149" s="85" t="s">
        <v>216</v>
      </c>
      <c r="E149" s="85"/>
      <c r="F149" s="86"/>
      <c r="G149" s="86"/>
      <c r="H149" s="87">
        <v>248031</v>
      </c>
      <c r="I149" s="87"/>
      <c r="J149" s="87"/>
      <c r="K149" s="87"/>
      <c r="L149" s="87"/>
    </row>
    <row r="150" spans="1:12" s="47" customFormat="1" x14ac:dyDescent="0.25">
      <c r="A150" s="88"/>
      <c r="B150" s="89"/>
      <c r="C150" s="89" t="s">
        <v>222</v>
      </c>
      <c r="D150" s="85" t="s">
        <v>216</v>
      </c>
      <c r="E150" s="85"/>
      <c r="F150" s="86"/>
      <c r="G150" s="86"/>
      <c r="H150" s="87">
        <v>84142</v>
      </c>
      <c r="I150" s="87"/>
      <c r="J150" s="87"/>
      <c r="K150" s="87"/>
      <c r="L150" s="87"/>
    </row>
    <row r="151" spans="1:12" s="47" customFormat="1" x14ac:dyDescent="0.25">
      <c r="A151" s="84"/>
      <c r="B151" s="146" t="s">
        <v>223</v>
      </c>
      <c r="C151" s="147"/>
      <c r="D151" s="85" t="s">
        <v>216</v>
      </c>
      <c r="E151" s="85"/>
      <c r="F151" s="86"/>
      <c r="G151" s="86"/>
      <c r="H151" s="87">
        <v>1135899</v>
      </c>
      <c r="I151" s="87"/>
      <c r="J151" s="87"/>
      <c r="K151" s="87"/>
      <c r="L151" s="87"/>
    </row>
    <row r="152" spans="1:12" s="47" customFormat="1" x14ac:dyDescent="0.25">
      <c r="A152" s="88"/>
      <c r="B152" s="89"/>
      <c r="C152" s="89" t="s">
        <v>190</v>
      </c>
      <c r="D152" s="85" t="s">
        <v>224</v>
      </c>
      <c r="E152" s="85"/>
      <c r="F152" s="86"/>
      <c r="G152" s="86"/>
      <c r="H152" s="87"/>
      <c r="I152" s="87"/>
      <c r="J152" s="87"/>
      <c r="K152" s="87"/>
      <c r="L152" s="87">
        <v>196</v>
      </c>
    </row>
    <row r="153" spans="1:12" s="47" customFormat="1" x14ac:dyDescent="0.25">
      <c r="A153" s="88"/>
      <c r="B153" s="89"/>
      <c r="C153" s="89" t="s">
        <v>189</v>
      </c>
      <c r="D153" s="85" t="s">
        <v>216</v>
      </c>
      <c r="E153" s="85"/>
      <c r="F153" s="86"/>
      <c r="G153" s="86"/>
      <c r="H153" s="87"/>
      <c r="I153" s="87">
        <v>344486</v>
      </c>
      <c r="J153" s="87"/>
      <c r="K153" s="87"/>
      <c r="L153" s="87"/>
    </row>
    <row r="154" spans="1:12" s="47" customFormat="1" x14ac:dyDescent="0.25">
      <c r="A154" s="84"/>
      <c r="B154" s="90"/>
      <c r="C154" s="89" t="s">
        <v>285</v>
      </c>
      <c r="D154" s="85" t="s">
        <v>216</v>
      </c>
      <c r="E154" s="85"/>
      <c r="F154" s="86"/>
      <c r="G154" s="86"/>
      <c r="H154" s="87">
        <v>1135899</v>
      </c>
      <c r="I154" s="87"/>
      <c r="J154" s="87"/>
      <c r="K154" s="87"/>
      <c r="L154" s="87"/>
    </row>
    <row r="155" spans="1:12" s="47" customFormat="1" x14ac:dyDescent="0.25">
      <c r="A155" s="88"/>
      <c r="B155" s="89"/>
      <c r="C155" s="89" t="s">
        <v>190</v>
      </c>
      <c r="D155" s="85" t="s">
        <v>224</v>
      </c>
      <c r="E155" s="85"/>
      <c r="F155" s="86"/>
      <c r="G155" s="86"/>
      <c r="H155" s="87"/>
      <c r="I155" s="87"/>
      <c r="J155" s="87"/>
      <c r="K155" s="87"/>
      <c r="L155" s="87">
        <v>196</v>
      </c>
    </row>
    <row r="156" spans="1:12" s="47" customFormat="1" x14ac:dyDescent="0.25">
      <c r="A156" s="88"/>
      <c r="B156" s="89"/>
      <c r="C156" s="89" t="s">
        <v>189</v>
      </c>
      <c r="D156" s="85" t="s">
        <v>216</v>
      </c>
      <c r="E156" s="85"/>
      <c r="F156" s="86"/>
      <c r="G156" s="86"/>
      <c r="H156" s="87"/>
      <c r="I156" s="87">
        <v>344486</v>
      </c>
      <c r="J156" s="87"/>
      <c r="K156" s="87"/>
      <c r="L156" s="87"/>
    </row>
    <row r="157" spans="1:12" s="47" customFormat="1" x14ac:dyDescent="0.25">
      <c r="A157" s="148"/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50"/>
    </row>
    <row r="158" spans="1:12" ht="15.75" customHeight="1" thickBot="1" x14ac:dyDescent="0.3">
      <c r="A158" s="151" t="s">
        <v>286</v>
      </c>
      <c r="B158" s="152"/>
      <c r="C158" s="152"/>
      <c r="D158" s="152"/>
      <c r="E158" s="152"/>
      <c r="F158" s="152"/>
      <c r="G158" s="152"/>
      <c r="H158" s="152"/>
      <c r="I158" s="152"/>
      <c r="J158" s="152"/>
      <c r="K158" s="152"/>
      <c r="L158" s="153"/>
    </row>
    <row r="159" spans="1:12" s="47" customFormat="1" ht="60.75" thickTop="1" x14ac:dyDescent="0.2">
      <c r="A159" s="60" t="s">
        <v>71</v>
      </c>
      <c r="B159" s="61" t="s">
        <v>287</v>
      </c>
      <c r="C159" s="62" t="s">
        <v>288</v>
      </c>
      <c r="D159" s="63" t="s">
        <v>834</v>
      </c>
      <c r="E159" s="63">
        <v>820</v>
      </c>
      <c r="F159" s="64">
        <v>275.33999999999997</v>
      </c>
      <c r="G159" s="64">
        <v>4.59</v>
      </c>
      <c r="H159" s="65">
        <v>225779</v>
      </c>
      <c r="I159" s="65">
        <v>3763</v>
      </c>
      <c r="J159" s="65">
        <v>14884</v>
      </c>
      <c r="K159" s="65">
        <v>150683</v>
      </c>
      <c r="L159" s="78">
        <v>376462</v>
      </c>
    </row>
    <row r="160" spans="1:12" s="47" customFormat="1" ht="13.5" thickBot="1" x14ac:dyDescent="0.3">
      <c r="A160" s="67"/>
      <c r="B160" s="68"/>
      <c r="C160" s="45"/>
      <c r="D160" s="69"/>
      <c r="E160" s="70"/>
      <c r="F160" s="70">
        <v>252.6</v>
      </c>
      <c r="G160" s="70">
        <v>2.62</v>
      </c>
      <c r="H160" s="71">
        <v>207132</v>
      </c>
      <c r="I160" s="71">
        <v>2148</v>
      </c>
      <c r="J160" s="71"/>
      <c r="K160" s="71">
        <v>30119</v>
      </c>
      <c r="L160" s="71"/>
    </row>
    <row r="161" spans="1:12" s="47" customFormat="1" ht="13.5" thickTop="1" x14ac:dyDescent="0.2">
      <c r="A161" s="72"/>
      <c r="B161" s="73"/>
      <c r="C161" s="74" t="s">
        <v>289</v>
      </c>
      <c r="D161" s="75" t="s">
        <v>216</v>
      </c>
      <c r="E161" s="75"/>
      <c r="F161" s="76"/>
      <c r="G161" s="76"/>
      <c r="H161" s="77">
        <v>225779</v>
      </c>
      <c r="I161" s="77">
        <v>3763</v>
      </c>
      <c r="J161" s="77">
        <v>14884</v>
      </c>
      <c r="K161" s="77">
        <v>150683</v>
      </c>
      <c r="L161" s="78">
        <v>376462</v>
      </c>
    </row>
    <row r="162" spans="1:12" s="47" customFormat="1" x14ac:dyDescent="0.25">
      <c r="A162" s="79"/>
      <c r="B162" s="80"/>
      <c r="C162" s="46"/>
      <c r="D162" s="81"/>
      <c r="E162" s="82"/>
      <c r="F162" s="82"/>
      <c r="G162" s="82"/>
      <c r="H162" s="83">
        <v>207132</v>
      </c>
      <c r="I162" s="83">
        <v>2148</v>
      </c>
      <c r="J162" s="83" t="s">
        <v>23</v>
      </c>
      <c r="K162" s="83">
        <v>30119</v>
      </c>
      <c r="L162" s="83"/>
    </row>
    <row r="163" spans="1:12" s="47" customFormat="1" x14ac:dyDescent="0.25">
      <c r="A163" s="84"/>
      <c r="B163" s="146" t="s">
        <v>217</v>
      </c>
      <c r="C163" s="147"/>
      <c r="D163" s="85" t="s">
        <v>216</v>
      </c>
      <c r="E163" s="85"/>
      <c r="F163" s="86"/>
      <c r="G163" s="86"/>
      <c r="H163" s="87">
        <v>225779</v>
      </c>
      <c r="I163" s="87"/>
      <c r="J163" s="87"/>
      <c r="K163" s="87"/>
      <c r="L163" s="87"/>
    </row>
    <row r="164" spans="1:12" s="47" customFormat="1" x14ac:dyDescent="0.25">
      <c r="A164" s="84"/>
      <c r="B164" s="146" t="s">
        <v>218</v>
      </c>
      <c r="C164" s="147"/>
      <c r="D164" s="85" t="s">
        <v>216</v>
      </c>
      <c r="E164" s="85"/>
      <c r="F164" s="86"/>
      <c r="G164" s="86"/>
      <c r="H164" s="87">
        <v>14883</v>
      </c>
      <c r="I164" s="87"/>
      <c r="J164" s="87"/>
      <c r="K164" s="87"/>
      <c r="L164" s="87"/>
    </row>
    <row r="165" spans="1:12" s="47" customFormat="1" x14ac:dyDescent="0.25">
      <c r="A165" s="84"/>
      <c r="B165" s="146" t="s">
        <v>219</v>
      </c>
      <c r="C165" s="147"/>
      <c r="D165" s="85" t="s">
        <v>216</v>
      </c>
      <c r="E165" s="85"/>
      <c r="F165" s="86"/>
      <c r="G165" s="86"/>
      <c r="H165" s="87"/>
      <c r="I165" s="87">
        <v>209280</v>
      </c>
      <c r="J165" s="87"/>
      <c r="K165" s="87"/>
      <c r="L165" s="87"/>
    </row>
    <row r="166" spans="1:12" s="47" customFormat="1" x14ac:dyDescent="0.25">
      <c r="A166" s="88"/>
      <c r="B166" s="89"/>
      <c r="C166" s="89" t="s">
        <v>221</v>
      </c>
      <c r="D166" s="85" t="s">
        <v>216</v>
      </c>
      <c r="E166" s="85"/>
      <c r="F166" s="86"/>
      <c r="G166" s="86"/>
      <c r="H166" s="87">
        <v>150683</v>
      </c>
      <c r="I166" s="87"/>
      <c r="J166" s="87"/>
      <c r="K166" s="87"/>
      <c r="L166" s="87"/>
    </row>
    <row r="167" spans="1:12" s="47" customFormat="1" x14ac:dyDescent="0.25">
      <c r="A167" s="88"/>
      <c r="B167" s="89"/>
      <c r="C167" s="89" t="s">
        <v>222</v>
      </c>
      <c r="D167" s="85" t="s">
        <v>216</v>
      </c>
      <c r="E167" s="85"/>
      <c r="F167" s="86"/>
      <c r="G167" s="86"/>
      <c r="H167" s="87">
        <v>30119</v>
      </c>
      <c r="I167" s="87"/>
      <c r="J167" s="87"/>
      <c r="K167" s="87"/>
      <c r="L167" s="87"/>
    </row>
    <row r="168" spans="1:12" s="47" customFormat="1" x14ac:dyDescent="0.25">
      <c r="A168" s="84"/>
      <c r="B168" s="146" t="s">
        <v>223</v>
      </c>
      <c r="C168" s="147"/>
      <c r="D168" s="85" t="s">
        <v>216</v>
      </c>
      <c r="E168" s="85"/>
      <c r="F168" s="86"/>
      <c r="G168" s="86"/>
      <c r="H168" s="87">
        <v>406581</v>
      </c>
      <c r="I168" s="87"/>
      <c r="J168" s="87"/>
      <c r="K168" s="87"/>
      <c r="L168" s="87"/>
    </row>
    <row r="169" spans="1:12" s="47" customFormat="1" x14ac:dyDescent="0.25">
      <c r="A169" s="88"/>
      <c r="B169" s="89"/>
      <c r="C169" s="89" t="s">
        <v>190</v>
      </c>
      <c r="D169" s="85" t="s">
        <v>224</v>
      </c>
      <c r="E169" s="85"/>
      <c r="F169" s="86"/>
      <c r="G169" s="86"/>
      <c r="H169" s="87"/>
      <c r="I169" s="87"/>
      <c r="J169" s="87"/>
      <c r="K169" s="87"/>
      <c r="L169" s="87">
        <v>122</v>
      </c>
    </row>
    <row r="170" spans="1:12" s="47" customFormat="1" x14ac:dyDescent="0.25">
      <c r="A170" s="88"/>
      <c r="B170" s="89"/>
      <c r="C170" s="89" t="s">
        <v>189</v>
      </c>
      <c r="D170" s="85" t="s">
        <v>216</v>
      </c>
      <c r="E170" s="85"/>
      <c r="F170" s="86"/>
      <c r="G170" s="86"/>
      <c r="H170" s="87"/>
      <c r="I170" s="87">
        <v>209280</v>
      </c>
      <c r="J170" s="87"/>
      <c r="K170" s="87"/>
      <c r="L170" s="87"/>
    </row>
    <row r="171" spans="1:12" s="47" customFormat="1" x14ac:dyDescent="0.25">
      <c r="A171" s="84"/>
      <c r="B171" s="90"/>
      <c r="C171" s="89" t="s">
        <v>289</v>
      </c>
      <c r="D171" s="85" t="s">
        <v>216</v>
      </c>
      <c r="E171" s="85"/>
      <c r="F171" s="86"/>
      <c r="G171" s="86"/>
      <c r="H171" s="87">
        <v>406581</v>
      </c>
      <c r="I171" s="87"/>
      <c r="J171" s="87"/>
      <c r="K171" s="87"/>
      <c r="L171" s="87"/>
    </row>
    <row r="172" spans="1:12" s="47" customFormat="1" x14ac:dyDescent="0.25">
      <c r="A172" s="88"/>
      <c r="B172" s="89"/>
      <c r="C172" s="89" t="s">
        <v>190</v>
      </c>
      <c r="D172" s="85" t="s">
        <v>224</v>
      </c>
      <c r="E172" s="85"/>
      <c r="F172" s="86"/>
      <c r="G172" s="86"/>
      <c r="H172" s="87"/>
      <c r="I172" s="87"/>
      <c r="J172" s="87"/>
      <c r="K172" s="87"/>
      <c r="L172" s="87">
        <v>122</v>
      </c>
    </row>
    <row r="173" spans="1:12" s="47" customFormat="1" x14ac:dyDescent="0.25">
      <c r="A173" s="88"/>
      <c r="B173" s="89"/>
      <c r="C173" s="89" t="s">
        <v>189</v>
      </c>
      <c r="D173" s="85" t="s">
        <v>216</v>
      </c>
      <c r="E173" s="85"/>
      <c r="F173" s="86"/>
      <c r="G173" s="86"/>
      <c r="H173" s="87"/>
      <c r="I173" s="87">
        <v>209280</v>
      </c>
      <c r="J173" s="87"/>
      <c r="K173" s="87"/>
      <c r="L173" s="87"/>
    </row>
    <row r="174" spans="1:12" s="47" customFormat="1" x14ac:dyDescent="0.25">
      <c r="A174" s="148"/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  <c r="L174" s="150"/>
    </row>
    <row r="175" spans="1:12" ht="15.75" customHeight="1" thickBot="1" x14ac:dyDescent="0.3">
      <c r="A175" s="151" t="s">
        <v>290</v>
      </c>
      <c r="B175" s="152"/>
      <c r="C175" s="152"/>
      <c r="D175" s="152"/>
      <c r="E175" s="152"/>
      <c r="F175" s="152"/>
      <c r="G175" s="152"/>
      <c r="H175" s="152"/>
      <c r="I175" s="152"/>
      <c r="J175" s="152"/>
      <c r="K175" s="152"/>
      <c r="L175" s="153"/>
    </row>
    <row r="176" spans="1:12" s="47" customFormat="1" ht="48.75" thickTop="1" x14ac:dyDescent="0.2">
      <c r="A176" s="60" t="s">
        <v>72</v>
      </c>
      <c r="B176" s="61" t="s">
        <v>291</v>
      </c>
      <c r="C176" s="62" t="s">
        <v>292</v>
      </c>
      <c r="D176" s="63" t="s">
        <v>834</v>
      </c>
      <c r="E176" s="63">
        <v>496</v>
      </c>
      <c r="F176" s="64">
        <v>561.79999999999995</v>
      </c>
      <c r="G176" s="64">
        <v>3.2</v>
      </c>
      <c r="H176" s="65">
        <v>278653</v>
      </c>
      <c r="I176" s="65">
        <v>1587</v>
      </c>
      <c r="J176" s="65">
        <v>3740</v>
      </c>
      <c r="K176" s="65">
        <v>197482</v>
      </c>
      <c r="L176" s="78">
        <v>476135</v>
      </c>
    </row>
    <row r="177" spans="1:12" s="47" customFormat="1" ht="13.5" thickBot="1" x14ac:dyDescent="0.3">
      <c r="A177" s="67"/>
      <c r="B177" s="68"/>
      <c r="C177" s="45"/>
      <c r="D177" s="69"/>
      <c r="E177" s="70"/>
      <c r="F177" s="70">
        <v>551.05999999999995</v>
      </c>
      <c r="G177" s="70">
        <v>1.93</v>
      </c>
      <c r="H177" s="71">
        <v>273326</v>
      </c>
      <c r="I177" s="71">
        <v>957</v>
      </c>
      <c r="J177" s="71"/>
      <c r="K177" s="71">
        <v>38093</v>
      </c>
      <c r="L177" s="71"/>
    </row>
    <row r="178" spans="1:12" s="47" customFormat="1" ht="60.75" thickTop="1" x14ac:dyDescent="0.2">
      <c r="A178" s="60" t="s">
        <v>73</v>
      </c>
      <c r="B178" s="61" t="s">
        <v>293</v>
      </c>
      <c r="C178" s="62" t="s">
        <v>294</v>
      </c>
      <c r="D178" s="63" t="s">
        <v>835</v>
      </c>
      <c r="E178" s="63">
        <v>496</v>
      </c>
      <c r="F178" s="64">
        <v>2263.6999999999998</v>
      </c>
      <c r="G178" s="64">
        <v>25.87</v>
      </c>
      <c r="H178" s="65">
        <v>1122795</v>
      </c>
      <c r="I178" s="65">
        <v>12832</v>
      </c>
      <c r="J178" s="65">
        <v>539102</v>
      </c>
      <c r="K178" s="65">
        <v>414616</v>
      </c>
      <c r="L178" s="78">
        <v>1537411</v>
      </c>
    </row>
    <row r="179" spans="1:12" s="47" customFormat="1" ht="13.5" thickBot="1" x14ac:dyDescent="0.3">
      <c r="A179" s="67"/>
      <c r="B179" s="68"/>
      <c r="C179" s="45"/>
      <c r="D179" s="69"/>
      <c r="E179" s="70"/>
      <c r="F179" s="70">
        <v>1150.93</v>
      </c>
      <c r="G179" s="70">
        <v>10.07</v>
      </c>
      <c r="H179" s="71">
        <v>570861</v>
      </c>
      <c r="I179" s="71">
        <v>4995</v>
      </c>
      <c r="J179" s="71"/>
      <c r="K179" s="71">
        <v>122993</v>
      </c>
      <c r="L179" s="71"/>
    </row>
    <row r="180" spans="1:12" s="47" customFormat="1" ht="60.75" thickTop="1" x14ac:dyDescent="0.2">
      <c r="A180" s="60" t="s">
        <v>74</v>
      </c>
      <c r="B180" s="61" t="s">
        <v>295</v>
      </c>
      <c r="C180" s="62" t="s">
        <v>296</v>
      </c>
      <c r="D180" s="63" t="s">
        <v>834</v>
      </c>
      <c r="E180" s="63">
        <v>496</v>
      </c>
      <c r="F180" s="64">
        <v>2705.91</v>
      </c>
      <c r="G180" s="64">
        <v>44.42</v>
      </c>
      <c r="H180" s="65">
        <v>1342131</v>
      </c>
      <c r="I180" s="65">
        <v>22033</v>
      </c>
      <c r="J180" s="65">
        <v>461978</v>
      </c>
      <c r="K180" s="65">
        <v>630912</v>
      </c>
      <c r="L180" s="78">
        <v>1973043</v>
      </c>
    </row>
    <row r="181" spans="1:12" s="47" customFormat="1" ht="13.5" thickBot="1" x14ac:dyDescent="0.3">
      <c r="A181" s="67"/>
      <c r="B181" s="68"/>
      <c r="C181" s="45"/>
      <c r="D181" s="69"/>
      <c r="E181" s="70"/>
      <c r="F181" s="70">
        <v>1730.08</v>
      </c>
      <c r="G181" s="70">
        <v>36.58</v>
      </c>
      <c r="H181" s="71">
        <v>858120</v>
      </c>
      <c r="I181" s="71">
        <v>18144</v>
      </c>
      <c r="J181" s="71"/>
      <c r="K181" s="71">
        <v>157842</v>
      </c>
      <c r="L181" s="71"/>
    </row>
    <row r="182" spans="1:12" s="47" customFormat="1" ht="60.75" thickTop="1" x14ac:dyDescent="0.2">
      <c r="A182" s="60" t="s">
        <v>75</v>
      </c>
      <c r="B182" s="61" t="s">
        <v>297</v>
      </c>
      <c r="C182" s="62" t="s">
        <v>298</v>
      </c>
      <c r="D182" s="63" t="s">
        <v>836</v>
      </c>
      <c r="E182" s="63">
        <v>496</v>
      </c>
      <c r="F182" s="64">
        <v>1986.33</v>
      </c>
      <c r="G182" s="64">
        <v>12.65</v>
      </c>
      <c r="H182" s="65">
        <v>985220</v>
      </c>
      <c r="I182" s="65">
        <v>6274</v>
      </c>
      <c r="J182" s="65">
        <v>166964</v>
      </c>
      <c r="K182" s="65">
        <v>586917</v>
      </c>
      <c r="L182" s="78">
        <v>1572137</v>
      </c>
    </row>
    <row r="183" spans="1:12" s="47" customFormat="1" ht="13.5" thickBot="1" x14ac:dyDescent="0.3">
      <c r="A183" s="67"/>
      <c r="B183" s="68"/>
      <c r="C183" s="45"/>
      <c r="D183" s="69"/>
      <c r="E183" s="70"/>
      <c r="F183" s="70">
        <v>1637.06</v>
      </c>
      <c r="G183" s="70">
        <v>6.41</v>
      </c>
      <c r="H183" s="71">
        <v>811982</v>
      </c>
      <c r="I183" s="71">
        <v>3179</v>
      </c>
      <c r="J183" s="71"/>
      <c r="K183" s="71">
        <v>125771</v>
      </c>
      <c r="L183" s="71"/>
    </row>
    <row r="184" spans="1:12" s="47" customFormat="1" ht="60.75" thickTop="1" x14ac:dyDescent="0.2">
      <c r="A184" s="60" t="s">
        <v>76</v>
      </c>
      <c r="B184" s="61" t="s">
        <v>299</v>
      </c>
      <c r="C184" s="62" t="s">
        <v>300</v>
      </c>
      <c r="D184" s="63" t="s">
        <v>841</v>
      </c>
      <c r="E184" s="63">
        <v>32</v>
      </c>
      <c r="F184" s="64">
        <v>6549.6</v>
      </c>
      <c r="G184" s="64">
        <v>30.25</v>
      </c>
      <c r="H184" s="65">
        <v>209587</v>
      </c>
      <c r="I184" s="65">
        <v>968</v>
      </c>
      <c r="J184" s="65">
        <v>93702</v>
      </c>
      <c r="K184" s="65">
        <v>83078</v>
      </c>
      <c r="L184" s="78">
        <v>292666</v>
      </c>
    </row>
    <row r="185" spans="1:12" s="47" customFormat="1" ht="13.5" thickBot="1" x14ac:dyDescent="0.3">
      <c r="A185" s="67"/>
      <c r="B185" s="68"/>
      <c r="C185" s="45"/>
      <c r="D185" s="69"/>
      <c r="E185" s="70"/>
      <c r="F185" s="70">
        <v>3591.15</v>
      </c>
      <c r="G185" s="70">
        <v>14.69</v>
      </c>
      <c r="H185" s="71">
        <v>114917</v>
      </c>
      <c r="I185" s="71">
        <v>470</v>
      </c>
      <c r="J185" s="71"/>
      <c r="K185" s="71">
        <v>23413</v>
      </c>
      <c r="L185" s="71"/>
    </row>
    <row r="186" spans="1:12" s="47" customFormat="1" ht="13.5" thickTop="1" x14ac:dyDescent="0.2">
      <c r="A186" s="72"/>
      <c r="B186" s="73"/>
      <c r="C186" s="74" t="s">
        <v>301</v>
      </c>
      <c r="D186" s="75" t="s">
        <v>216</v>
      </c>
      <c r="E186" s="75"/>
      <c r="F186" s="76"/>
      <c r="G186" s="76"/>
      <c r="H186" s="77">
        <v>3938386</v>
      </c>
      <c r="I186" s="77">
        <v>43694</v>
      </c>
      <c r="J186" s="77">
        <v>1265486</v>
      </c>
      <c r="K186" s="77">
        <v>1913005</v>
      </c>
      <c r="L186" s="78">
        <v>5851392</v>
      </c>
    </row>
    <row r="187" spans="1:12" s="47" customFormat="1" x14ac:dyDescent="0.25">
      <c r="A187" s="79"/>
      <c r="B187" s="80"/>
      <c r="C187" s="46"/>
      <c r="D187" s="81"/>
      <c r="E187" s="82"/>
      <c r="F187" s="82"/>
      <c r="G187" s="82"/>
      <c r="H187" s="83">
        <v>2629206</v>
      </c>
      <c r="I187" s="83">
        <v>27745</v>
      </c>
      <c r="J187" s="83" t="s">
        <v>23</v>
      </c>
      <c r="K187" s="83">
        <v>468112</v>
      </c>
      <c r="L187" s="83"/>
    </row>
    <row r="188" spans="1:12" s="47" customFormat="1" x14ac:dyDescent="0.25">
      <c r="A188" s="84"/>
      <c r="B188" s="146" t="s">
        <v>217</v>
      </c>
      <c r="C188" s="147"/>
      <c r="D188" s="85" t="s">
        <v>216</v>
      </c>
      <c r="E188" s="85"/>
      <c r="F188" s="86"/>
      <c r="G188" s="86"/>
      <c r="H188" s="87">
        <v>3938386</v>
      </c>
      <c r="I188" s="87"/>
      <c r="J188" s="87"/>
      <c r="K188" s="87"/>
      <c r="L188" s="87"/>
    </row>
    <row r="189" spans="1:12" s="47" customFormat="1" x14ac:dyDescent="0.25">
      <c r="A189" s="84"/>
      <c r="B189" s="146" t="s">
        <v>218</v>
      </c>
      <c r="C189" s="147"/>
      <c r="D189" s="85" t="s">
        <v>216</v>
      </c>
      <c r="E189" s="85"/>
      <c r="F189" s="86"/>
      <c r="G189" s="86"/>
      <c r="H189" s="87">
        <v>1265487</v>
      </c>
      <c r="I189" s="87"/>
      <c r="J189" s="87"/>
      <c r="K189" s="87"/>
      <c r="L189" s="87"/>
    </row>
    <row r="190" spans="1:12" s="47" customFormat="1" x14ac:dyDescent="0.25">
      <c r="A190" s="84"/>
      <c r="B190" s="146" t="s">
        <v>219</v>
      </c>
      <c r="C190" s="147"/>
      <c r="D190" s="85" t="s">
        <v>216</v>
      </c>
      <c r="E190" s="85"/>
      <c r="F190" s="86"/>
      <c r="G190" s="86"/>
      <c r="H190" s="87"/>
      <c r="I190" s="87">
        <v>2656951</v>
      </c>
      <c r="J190" s="87"/>
      <c r="K190" s="87"/>
      <c r="L190" s="87"/>
    </row>
    <row r="191" spans="1:12" s="47" customFormat="1" x14ac:dyDescent="0.25">
      <c r="A191" s="88"/>
      <c r="B191" s="89"/>
      <c r="C191" s="89" t="s">
        <v>221</v>
      </c>
      <c r="D191" s="85" t="s">
        <v>216</v>
      </c>
      <c r="E191" s="85"/>
      <c r="F191" s="86"/>
      <c r="G191" s="86"/>
      <c r="H191" s="87">
        <v>1913005</v>
      </c>
      <c r="I191" s="87"/>
      <c r="J191" s="87"/>
      <c r="K191" s="87"/>
      <c r="L191" s="87"/>
    </row>
    <row r="192" spans="1:12" s="47" customFormat="1" x14ac:dyDescent="0.25">
      <c r="A192" s="88"/>
      <c r="B192" s="89"/>
      <c r="C192" s="89" t="s">
        <v>222</v>
      </c>
      <c r="D192" s="85" t="s">
        <v>216</v>
      </c>
      <c r="E192" s="85"/>
      <c r="F192" s="86"/>
      <c r="G192" s="86"/>
      <c r="H192" s="87">
        <v>468112</v>
      </c>
      <c r="I192" s="87"/>
      <c r="J192" s="87"/>
      <c r="K192" s="87"/>
      <c r="L192" s="87"/>
    </row>
    <row r="193" spans="1:12" s="47" customFormat="1" x14ac:dyDescent="0.25">
      <c r="A193" s="84"/>
      <c r="B193" s="146" t="s">
        <v>223</v>
      </c>
      <c r="C193" s="147"/>
      <c r="D193" s="85" t="s">
        <v>216</v>
      </c>
      <c r="E193" s="85"/>
      <c r="F193" s="86"/>
      <c r="G193" s="86"/>
      <c r="H193" s="87">
        <v>6319503</v>
      </c>
      <c r="I193" s="87"/>
      <c r="J193" s="87"/>
      <c r="K193" s="87"/>
      <c r="L193" s="87"/>
    </row>
    <row r="194" spans="1:12" s="47" customFormat="1" x14ac:dyDescent="0.25">
      <c r="A194" s="88"/>
      <c r="B194" s="89"/>
      <c r="C194" s="89" t="s">
        <v>190</v>
      </c>
      <c r="D194" s="85" t="s">
        <v>224</v>
      </c>
      <c r="E194" s="85"/>
      <c r="F194" s="86"/>
      <c r="G194" s="86"/>
      <c r="H194" s="87"/>
      <c r="I194" s="87"/>
      <c r="J194" s="87"/>
      <c r="K194" s="87"/>
      <c r="L194" s="87">
        <v>1238</v>
      </c>
    </row>
    <row r="195" spans="1:12" s="47" customFormat="1" x14ac:dyDescent="0.25">
      <c r="A195" s="88"/>
      <c r="B195" s="89"/>
      <c r="C195" s="89" t="s">
        <v>189</v>
      </c>
      <c r="D195" s="85" t="s">
        <v>216</v>
      </c>
      <c r="E195" s="85"/>
      <c r="F195" s="86"/>
      <c r="G195" s="86"/>
      <c r="H195" s="87"/>
      <c r="I195" s="87">
        <v>2656951</v>
      </c>
      <c r="J195" s="87"/>
      <c r="K195" s="87"/>
      <c r="L195" s="87"/>
    </row>
    <row r="196" spans="1:12" s="47" customFormat="1" x14ac:dyDescent="0.25">
      <c r="A196" s="84"/>
      <c r="B196" s="90"/>
      <c r="C196" s="89" t="s">
        <v>301</v>
      </c>
      <c r="D196" s="85" t="s">
        <v>216</v>
      </c>
      <c r="E196" s="85"/>
      <c r="F196" s="86"/>
      <c r="G196" s="86"/>
      <c r="H196" s="87">
        <v>6319503</v>
      </c>
      <c r="I196" s="87"/>
      <c r="J196" s="87"/>
      <c r="K196" s="87"/>
      <c r="L196" s="87"/>
    </row>
    <row r="197" spans="1:12" s="47" customFormat="1" x14ac:dyDescent="0.25">
      <c r="A197" s="88"/>
      <c r="B197" s="89"/>
      <c r="C197" s="89" t="s">
        <v>190</v>
      </c>
      <c r="D197" s="85" t="s">
        <v>224</v>
      </c>
      <c r="E197" s="85"/>
      <c r="F197" s="86"/>
      <c r="G197" s="86"/>
      <c r="H197" s="87"/>
      <c r="I197" s="87"/>
      <c r="J197" s="87"/>
      <c r="K197" s="87"/>
      <c r="L197" s="87">
        <v>1238</v>
      </c>
    </row>
    <row r="198" spans="1:12" s="47" customFormat="1" x14ac:dyDescent="0.25">
      <c r="A198" s="88"/>
      <c r="B198" s="89"/>
      <c r="C198" s="89" t="s">
        <v>189</v>
      </c>
      <c r="D198" s="85" t="s">
        <v>216</v>
      </c>
      <c r="E198" s="85"/>
      <c r="F198" s="86"/>
      <c r="G198" s="86"/>
      <c r="H198" s="87"/>
      <c r="I198" s="87">
        <v>2656951</v>
      </c>
      <c r="J198" s="87"/>
      <c r="K198" s="87"/>
      <c r="L198" s="87"/>
    </row>
    <row r="199" spans="1:12" s="47" customFormat="1" x14ac:dyDescent="0.25">
      <c r="A199" s="148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50"/>
    </row>
    <row r="200" spans="1:12" ht="15.75" customHeight="1" thickBot="1" x14ac:dyDescent="0.3">
      <c r="A200" s="151" t="s">
        <v>302</v>
      </c>
      <c r="B200" s="152"/>
      <c r="C200" s="152"/>
      <c r="D200" s="152"/>
      <c r="E200" s="152"/>
      <c r="F200" s="152"/>
      <c r="G200" s="152"/>
      <c r="H200" s="152"/>
      <c r="I200" s="152"/>
      <c r="J200" s="152"/>
      <c r="K200" s="152"/>
      <c r="L200" s="153"/>
    </row>
    <row r="201" spans="1:12" s="47" customFormat="1" ht="48.75" thickTop="1" x14ac:dyDescent="0.2">
      <c r="A201" s="60" t="s">
        <v>77</v>
      </c>
      <c r="B201" s="61" t="s">
        <v>303</v>
      </c>
      <c r="C201" s="62" t="s">
        <v>304</v>
      </c>
      <c r="D201" s="63" t="s">
        <v>305</v>
      </c>
      <c r="E201" s="63">
        <v>120</v>
      </c>
      <c r="F201" s="64">
        <v>40.92</v>
      </c>
      <c r="G201" s="64" t="s">
        <v>23</v>
      </c>
      <c r="H201" s="65">
        <v>4910</v>
      </c>
      <c r="I201" s="65" t="s">
        <v>23</v>
      </c>
      <c r="J201" s="65" t="s">
        <v>23</v>
      </c>
      <c r="K201" s="65">
        <v>3535</v>
      </c>
      <c r="L201" s="78">
        <v>8445</v>
      </c>
    </row>
    <row r="202" spans="1:12" s="47" customFormat="1" ht="13.5" thickBot="1" x14ac:dyDescent="0.3">
      <c r="A202" s="67"/>
      <c r="B202" s="68"/>
      <c r="C202" s="45"/>
      <c r="D202" s="69"/>
      <c r="E202" s="70"/>
      <c r="F202" s="70">
        <v>40.92</v>
      </c>
      <c r="G202" s="70" t="s">
        <v>23</v>
      </c>
      <c r="H202" s="71">
        <v>4910</v>
      </c>
      <c r="I202" s="71" t="s">
        <v>23</v>
      </c>
      <c r="J202" s="71"/>
      <c r="K202" s="71">
        <v>676</v>
      </c>
      <c r="L202" s="71"/>
    </row>
    <row r="203" spans="1:12" s="47" customFormat="1" ht="60.75" thickTop="1" x14ac:dyDescent="0.2">
      <c r="A203" s="60" t="s">
        <v>78</v>
      </c>
      <c r="B203" s="61" t="s">
        <v>306</v>
      </c>
      <c r="C203" s="62" t="s">
        <v>307</v>
      </c>
      <c r="D203" s="63" t="s">
        <v>305</v>
      </c>
      <c r="E203" s="63">
        <v>120</v>
      </c>
      <c r="F203" s="64">
        <v>381.61</v>
      </c>
      <c r="G203" s="64">
        <v>2.23</v>
      </c>
      <c r="H203" s="65">
        <v>45793</v>
      </c>
      <c r="I203" s="65">
        <v>268</v>
      </c>
      <c r="J203" s="65">
        <v>9110</v>
      </c>
      <c r="K203" s="65">
        <v>26227</v>
      </c>
      <c r="L203" s="78">
        <v>72020</v>
      </c>
    </row>
    <row r="204" spans="1:12" s="47" customFormat="1" ht="13.5" thickBot="1" x14ac:dyDescent="0.3">
      <c r="A204" s="67"/>
      <c r="B204" s="68"/>
      <c r="C204" s="45"/>
      <c r="D204" s="69"/>
      <c r="E204" s="70"/>
      <c r="F204" s="70">
        <v>303.45999999999998</v>
      </c>
      <c r="G204" s="70">
        <v>0.1</v>
      </c>
      <c r="H204" s="71">
        <v>36415</v>
      </c>
      <c r="I204" s="71">
        <v>12</v>
      </c>
      <c r="J204" s="71"/>
      <c r="K204" s="71">
        <v>5761</v>
      </c>
      <c r="L204" s="71"/>
    </row>
    <row r="205" spans="1:12" s="47" customFormat="1" ht="36.75" thickTop="1" x14ac:dyDescent="0.2">
      <c r="A205" s="60" t="s">
        <v>79</v>
      </c>
      <c r="B205" s="61" t="s">
        <v>308</v>
      </c>
      <c r="C205" s="62" t="s">
        <v>309</v>
      </c>
      <c r="D205" s="63" t="s">
        <v>310</v>
      </c>
      <c r="E205" s="63">
        <v>0.12</v>
      </c>
      <c r="F205" s="64">
        <v>660204</v>
      </c>
      <c r="G205" s="64" t="s">
        <v>23</v>
      </c>
      <c r="H205" s="65">
        <v>79224</v>
      </c>
      <c r="I205" s="65" t="s">
        <v>23</v>
      </c>
      <c r="J205" s="65">
        <v>79224</v>
      </c>
      <c r="K205" s="65" t="s">
        <v>23</v>
      </c>
      <c r="L205" s="78">
        <v>79224</v>
      </c>
    </row>
    <row r="206" spans="1:12" s="47" customFormat="1" ht="13.5" thickBot="1" x14ac:dyDescent="0.3">
      <c r="A206" s="67"/>
      <c r="B206" s="68"/>
      <c r="C206" s="45"/>
      <c r="D206" s="69"/>
      <c r="E206" s="70"/>
      <c r="F206" s="70" t="s">
        <v>23</v>
      </c>
      <c r="G206" s="70" t="s">
        <v>23</v>
      </c>
      <c r="H206" s="71" t="s">
        <v>23</v>
      </c>
      <c r="I206" s="71" t="s">
        <v>23</v>
      </c>
      <c r="J206" s="71"/>
      <c r="K206" s="71">
        <v>6338</v>
      </c>
      <c r="L206" s="71"/>
    </row>
    <row r="207" spans="1:12" s="47" customFormat="1" ht="36.75" thickTop="1" x14ac:dyDescent="0.2">
      <c r="A207" s="60" t="s">
        <v>80</v>
      </c>
      <c r="B207" s="61" t="s">
        <v>311</v>
      </c>
      <c r="C207" s="62" t="s">
        <v>312</v>
      </c>
      <c r="D207" s="63" t="s">
        <v>310</v>
      </c>
      <c r="E207" s="63">
        <v>0.1</v>
      </c>
      <c r="F207" s="64">
        <v>369782</v>
      </c>
      <c r="G207" s="64" t="s">
        <v>23</v>
      </c>
      <c r="H207" s="65">
        <v>36978</v>
      </c>
      <c r="I207" s="65" t="s">
        <v>23</v>
      </c>
      <c r="J207" s="65">
        <v>36978</v>
      </c>
      <c r="K207" s="65" t="s">
        <v>23</v>
      </c>
      <c r="L207" s="78">
        <v>36978</v>
      </c>
    </row>
    <row r="208" spans="1:12" s="47" customFormat="1" ht="13.5" thickBot="1" x14ac:dyDescent="0.3">
      <c r="A208" s="67"/>
      <c r="B208" s="68"/>
      <c r="C208" s="45"/>
      <c r="D208" s="69"/>
      <c r="E208" s="70"/>
      <c r="F208" s="70" t="s">
        <v>23</v>
      </c>
      <c r="G208" s="70" t="s">
        <v>23</v>
      </c>
      <c r="H208" s="71" t="s">
        <v>23</v>
      </c>
      <c r="I208" s="71" t="s">
        <v>23</v>
      </c>
      <c r="J208" s="71"/>
      <c r="K208" s="71">
        <v>2958</v>
      </c>
      <c r="L208" s="71"/>
    </row>
    <row r="209" spans="1:12" s="47" customFormat="1" ht="48.75" thickTop="1" x14ac:dyDescent="0.2">
      <c r="A209" s="60" t="s">
        <v>81</v>
      </c>
      <c r="B209" s="61" t="s">
        <v>313</v>
      </c>
      <c r="C209" s="62" t="s">
        <v>314</v>
      </c>
      <c r="D209" s="63" t="s">
        <v>249</v>
      </c>
      <c r="E209" s="63">
        <v>44</v>
      </c>
      <c r="F209" s="64">
        <v>3758.44</v>
      </c>
      <c r="G209" s="64">
        <v>2.56</v>
      </c>
      <c r="H209" s="65">
        <v>165371</v>
      </c>
      <c r="I209" s="65">
        <v>113</v>
      </c>
      <c r="J209" s="65" t="s">
        <v>23</v>
      </c>
      <c r="K209" s="65">
        <v>119035</v>
      </c>
      <c r="L209" s="78">
        <v>284406</v>
      </c>
    </row>
    <row r="210" spans="1:12" s="47" customFormat="1" ht="13.5" thickBot="1" x14ac:dyDescent="0.3">
      <c r="A210" s="67"/>
      <c r="B210" s="68"/>
      <c r="C210" s="45"/>
      <c r="D210" s="69"/>
      <c r="E210" s="70"/>
      <c r="F210" s="70">
        <v>3755.88</v>
      </c>
      <c r="G210" s="70">
        <v>1.54</v>
      </c>
      <c r="H210" s="71">
        <v>165259</v>
      </c>
      <c r="I210" s="71">
        <v>68</v>
      </c>
      <c r="J210" s="71"/>
      <c r="K210" s="71">
        <v>22752</v>
      </c>
      <c r="L210" s="71"/>
    </row>
    <row r="211" spans="1:12" s="47" customFormat="1" ht="36.75" thickTop="1" x14ac:dyDescent="0.2">
      <c r="A211" s="60" t="s">
        <v>82</v>
      </c>
      <c r="B211" s="61" t="s">
        <v>315</v>
      </c>
      <c r="C211" s="62" t="s">
        <v>316</v>
      </c>
      <c r="D211" s="63" t="s">
        <v>249</v>
      </c>
      <c r="E211" s="63">
        <v>20</v>
      </c>
      <c r="F211" s="64">
        <v>6563</v>
      </c>
      <c r="G211" s="64" t="s">
        <v>23</v>
      </c>
      <c r="H211" s="65">
        <v>131260</v>
      </c>
      <c r="I211" s="65" t="s">
        <v>23</v>
      </c>
      <c r="J211" s="65">
        <v>131260</v>
      </c>
      <c r="K211" s="65" t="s">
        <v>23</v>
      </c>
      <c r="L211" s="78">
        <v>131260</v>
      </c>
    </row>
    <row r="212" spans="1:12" s="47" customFormat="1" ht="13.5" thickBot="1" x14ac:dyDescent="0.3">
      <c r="A212" s="67"/>
      <c r="B212" s="68"/>
      <c r="C212" s="45"/>
      <c r="D212" s="69"/>
      <c r="E212" s="70"/>
      <c r="F212" s="70" t="s">
        <v>23</v>
      </c>
      <c r="G212" s="70" t="s">
        <v>23</v>
      </c>
      <c r="H212" s="71" t="s">
        <v>23</v>
      </c>
      <c r="I212" s="71" t="s">
        <v>23</v>
      </c>
      <c r="J212" s="71"/>
      <c r="K212" s="71">
        <v>10501</v>
      </c>
      <c r="L212" s="71"/>
    </row>
    <row r="213" spans="1:12" s="47" customFormat="1" ht="24.75" thickTop="1" x14ac:dyDescent="0.2">
      <c r="A213" s="60" t="s">
        <v>83</v>
      </c>
      <c r="B213" s="61" t="s">
        <v>317</v>
      </c>
      <c r="C213" s="62" t="s">
        <v>318</v>
      </c>
      <c r="D213" s="63" t="s">
        <v>249</v>
      </c>
      <c r="E213" s="63">
        <v>24</v>
      </c>
      <c r="F213" s="64">
        <v>813</v>
      </c>
      <c r="G213" s="64" t="s">
        <v>23</v>
      </c>
      <c r="H213" s="65">
        <v>19512</v>
      </c>
      <c r="I213" s="65" t="s">
        <v>23</v>
      </c>
      <c r="J213" s="65">
        <v>19512</v>
      </c>
      <c r="K213" s="65" t="s">
        <v>23</v>
      </c>
      <c r="L213" s="78">
        <v>19512</v>
      </c>
    </row>
    <row r="214" spans="1:12" s="47" customFormat="1" ht="13.5" thickBot="1" x14ac:dyDescent="0.3">
      <c r="A214" s="67"/>
      <c r="B214" s="68"/>
      <c r="C214" s="45"/>
      <c r="D214" s="69"/>
      <c r="E214" s="70"/>
      <c r="F214" s="70" t="s">
        <v>23</v>
      </c>
      <c r="G214" s="70" t="s">
        <v>23</v>
      </c>
      <c r="H214" s="71" t="s">
        <v>23</v>
      </c>
      <c r="I214" s="71" t="s">
        <v>23</v>
      </c>
      <c r="J214" s="71"/>
      <c r="K214" s="71">
        <v>1561</v>
      </c>
      <c r="L214" s="71"/>
    </row>
    <row r="215" spans="1:12" s="47" customFormat="1" ht="48.75" thickTop="1" x14ac:dyDescent="0.2">
      <c r="A215" s="60" t="s">
        <v>84</v>
      </c>
      <c r="B215" s="61" t="s">
        <v>319</v>
      </c>
      <c r="C215" s="62" t="s">
        <v>320</v>
      </c>
      <c r="D215" s="63" t="s">
        <v>249</v>
      </c>
      <c r="E215" s="63">
        <v>70</v>
      </c>
      <c r="F215" s="64">
        <v>509.37</v>
      </c>
      <c r="G215" s="64" t="s">
        <v>23</v>
      </c>
      <c r="H215" s="65">
        <v>35656</v>
      </c>
      <c r="I215" s="65" t="s">
        <v>23</v>
      </c>
      <c r="J215" s="65" t="s">
        <v>23</v>
      </c>
      <c r="K215" s="65">
        <v>25673</v>
      </c>
      <c r="L215" s="78">
        <v>61329</v>
      </c>
    </row>
    <row r="216" spans="1:12" s="47" customFormat="1" ht="13.5" thickBot="1" x14ac:dyDescent="0.3">
      <c r="A216" s="67"/>
      <c r="B216" s="68"/>
      <c r="C216" s="45"/>
      <c r="D216" s="69"/>
      <c r="E216" s="70"/>
      <c r="F216" s="70">
        <v>509.37</v>
      </c>
      <c r="G216" s="70" t="s">
        <v>23</v>
      </c>
      <c r="H216" s="71">
        <v>35656</v>
      </c>
      <c r="I216" s="71" t="s">
        <v>23</v>
      </c>
      <c r="J216" s="71"/>
      <c r="K216" s="71">
        <v>4906</v>
      </c>
      <c r="L216" s="71"/>
    </row>
    <row r="217" spans="1:12" s="47" customFormat="1" ht="48.75" thickTop="1" x14ac:dyDescent="0.2">
      <c r="A217" s="60" t="s">
        <v>85</v>
      </c>
      <c r="B217" s="61" t="s">
        <v>321</v>
      </c>
      <c r="C217" s="62" t="s">
        <v>322</v>
      </c>
      <c r="D217" s="63" t="s">
        <v>249</v>
      </c>
      <c r="E217" s="63">
        <v>40</v>
      </c>
      <c r="F217" s="64">
        <v>422</v>
      </c>
      <c r="G217" s="64" t="s">
        <v>23</v>
      </c>
      <c r="H217" s="65">
        <v>16880</v>
      </c>
      <c r="I217" s="65" t="s">
        <v>23</v>
      </c>
      <c r="J217" s="65">
        <v>16880</v>
      </c>
      <c r="K217" s="65" t="s">
        <v>23</v>
      </c>
      <c r="L217" s="78">
        <v>16880</v>
      </c>
    </row>
    <row r="218" spans="1:12" s="47" customFormat="1" ht="13.5" thickBot="1" x14ac:dyDescent="0.3">
      <c r="A218" s="67"/>
      <c r="B218" s="68"/>
      <c r="C218" s="45"/>
      <c r="D218" s="69"/>
      <c r="E218" s="70"/>
      <c r="F218" s="70" t="s">
        <v>23</v>
      </c>
      <c r="G218" s="70" t="s">
        <v>23</v>
      </c>
      <c r="H218" s="71" t="s">
        <v>23</v>
      </c>
      <c r="I218" s="71" t="s">
        <v>23</v>
      </c>
      <c r="J218" s="71"/>
      <c r="K218" s="71">
        <v>1350</v>
      </c>
      <c r="L218" s="71"/>
    </row>
    <row r="219" spans="1:12" s="47" customFormat="1" ht="48.75" thickTop="1" x14ac:dyDescent="0.2">
      <c r="A219" s="60" t="s">
        <v>86</v>
      </c>
      <c r="B219" s="61" t="s">
        <v>323</v>
      </c>
      <c r="C219" s="62" t="s">
        <v>324</v>
      </c>
      <c r="D219" s="63" t="s">
        <v>249</v>
      </c>
      <c r="E219" s="63">
        <v>30</v>
      </c>
      <c r="F219" s="64">
        <v>467</v>
      </c>
      <c r="G219" s="64" t="s">
        <v>23</v>
      </c>
      <c r="H219" s="65">
        <v>14010</v>
      </c>
      <c r="I219" s="65" t="s">
        <v>23</v>
      </c>
      <c r="J219" s="65">
        <v>14010</v>
      </c>
      <c r="K219" s="65" t="s">
        <v>23</v>
      </c>
      <c r="L219" s="78">
        <v>14010</v>
      </c>
    </row>
    <row r="220" spans="1:12" s="47" customFormat="1" ht="13.5" thickBot="1" x14ac:dyDescent="0.3">
      <c r="A220" s="67"/>
      <c r="B220" s="68"/>
      <c r="C220" s="45"/>
      <c r="D220" s="69"/>
      <c r="E220" s="70"/>
      <c r="F220" s="70" t="s">
        <v>23</v>
      </c>
      <c r="G220" s="70" t="s">
        <v>23</v>
      </c>
      <c r="H220" s="71" t="s">
        <v>23</v>
      </c>
      <c r="I220" s="71" t="s">
        <v>23</v>
      </c>
      <c r="J220" s="71"/>
      <c r="K220" s="71">
        <v>1121</v>
      </c>
      <c r="L220" s="71"/>
    </row>
    <row r="221" spans="1:12" s="47" customFormat="1" ht="60.75" thickTop="1" x14ac:dyDescent="0.2">
      <c r="A221" s="60" t="s">
        <v>87</v>
      </c>
      <c r="B221" s="61" t="s">
        <v>325</v>
      </c>
      <c r="C221" s="62" t="s">
        <v>326</v>
      </c>
      <c r="D221" s="63" t="s">
        <v>327</v>
      </c>
      <c r="E221" s="63">
        <v>8</v>
      </c>
      <c r="F221" s="64">
        <v>9402.86</v>
      </c>
      <c r="G221" s="64">
        <v>218.45</v>
      </c>
      <c r="H221" s="65">
        <v>75223</v>
      </c>
      <c r="I221" s="65">
        <v>1748</v>
      </c>
      <c r="J221" s="65">
        <v>25593</v>
      </c>
      <c r="K221" s="65">
        <v>35027</v>
      </c>
      <c r="L221" s="78">
        <v>110250</v>
      </c>
    </row>
    <row r="222" spans="1:12" s="47" customFormat="1" ht="13.5" thickBot="1" x14ac:dyDescent="0.3">
      <c r="A222" s="67"/>
      <c r="B222" s="68"/>
      <c r="C222" s="45"/>
      <c r="D222" s="69"/>
      <c r="E222" s="70"/>
      <c r="F222" s="70">
        <v>5985.24</v>
      </c>
      <c r="G222" s="70">
        <v>95.87</v>
      </c>
      <c r="H222" s="71">
        <v>47882</v>
      </c>
      <c r="I222" s="71">
        <v>767</v>
      </c>
      <c r="J222" s="71"/>
      <c r="K222" s="71">
        <v>8820</v>
      </c>
      <c r="L222" s="71"/>
    </row>
    <row r="223" spans="1:12" s="47" customFormat="1" ht="24.75" thickTop="1" x14ac:dyDescent="0.2">
      <c r="A223" s="60" t="s">
        <v>88</v>
      </c>
      <c r="B223" s="61" t="s">
        <v>328</v>
      </c>
      <c r="C223" s="62" t="s">
        <v>329</v>
      </c>
      <c r="D223" s="63" t="s">
        <v>249</v>
      </c>
      <c r="E223" s="63">
        <v>2</v>
      </c>
      <c r="F223" s="64">
        <v>23032</v>
      </c>
      <c r="G223" s="64" t="s">
        <v>23</v>
      </c>
      <c r="H223" s="65">
        <v>46064</v>
      </c>
      <c r="I223" s="65" t="s">
        <v>23</v>
      </c>
      <c r="J223" s="65">
        <v>46064</v>
      </c>
      <c r="K223" s="65" t="s">
        <v>23</v>
      </c>
      <c r="L223" s="78">
        <v>46064</v>
      </c>
    </row>
    <row r="224" spans="1:12" s="47" customFormat="1" ht="13.5" thickBot="1" x14ac:dyDescent="0.3">
      <c r="A224" s="67"/>
      <c r="B224" s="68"/>
      <c r="C224" s="45"/>
      <c r="D224" s="69"/>
      <c r="E224" s="70"/>
      <c r="F224" s="70" t="s">
        <v>23</v>
      </c>
      <c r="G224" s="70" t="s">
        <v>23</v>
      </c>
      <c r="H224" s="71" t="s">
        <v>23</v>
      </c>
      <c r="I224" s="71" t="s">
        <v>23</v>
      </c>
      <c r="J224" s="71"/>
      <c r="K224" s="71">
        <v>3685</v>
      </c>
      <c r="L224" s="71"/>
    </row>
    <row r="225" spans="1:12" s="47" customFormat="1" ht="24.75" thickTop="1" x14ac:dyDescent="0.2">
      <c r="A225" s="60" t="s">
        <v>89</v>
      </c>
      <c r="B225" s="61" t="s">
        <v>330</v>
      </c>
      <c r="C225" s="62" t="s">
        <v>331</v>
      </c>
      <c r="D225" s="63" t="s">
        <v>249</v>
      </c>
      <c r="E225" s="63">
        <v>6</v>
      </c>
      <c r="F225" s="64">
        <v>107034</v>
      </c>
      <c r="G225" s="64" t="s">
        <v>23</v>
      </c>
      <c r="H225" s="65">
        <v>642204</v>
      </c>
      <c r="I225" s="65" t="s">
        <v>23</v>
      </c>
      <c r="J225" s="65">
        <v>642204</v>
      </c>
      <c r="K225" s="65" t="s">
        <v>23</v>
      </c>
      <c r="L225" s="78">
        <v>642204</v>
      </c>
    </row>
    <row r="226" spans="1:12" s="47" customFormat="1" ht="13.5" thickBot="1" x14ac:dyDescent="0.3">
      <c r="A226" s="67"/>
      <c r="B226" s="68"/>
      <c r="C226" s="45"/>
      <c r="D226" s="69"/>
      <c r="E226" s="70"/>
      <c r="F226" s="70" t="s">
        <v>23</v>
      </c>
      <c r="G226" s="70" t="s">
        <v>23</v>
      </c>
      <c r="H226" s="71" t="s">
        <v>23</v>
      </c>
      <c r="I226" s="71" t="s">
        <v>23</v>
      </c>
      <c r="J226" s="71"/>
      <c r="K226" s="71">
        <v>51376</v>
      </c>
      <c r="L226" s="71"/>
    </row>
    <row r="227" spans="1:12" s="47" customFormat="1" ht="24.75" thickTop="1" x14ac:dyDescent="0.2">
      <c r="A227" s="60" t="s">
        <v>90</v>
      </c>
      <c r="B227" s="61" t="s">
        <v>332</v>
      </c>
      <c r="C227" s="62" t="s">
        <v>333</v>
      </c>
      <c r="D227" s="63" t="s">
        <v>249</v>
      </c>
      <c r="E227" s="63">
        <v>40</v>
      </c>
      <c r="F227" s="64">
        <v>166</v>
      </c>
      <c r="G227" s="64" t="s">
        <v>23</v>
      </c>
      <c r="H227" s="65">
        <v>6640</v>
      </c>
      <c r="I227" s="65" t="s">
        <v>23</v>
      </c>
      <c r="J227" s="65">
        <v>6640</v>
      </c>
      <c r="K227" s="65" t="s">
        <v>23</v>
      </c>
      <c r="L227" s="78">
        <v>6640</v>
      </c>
    </row>
    <row r="228" spans="1:12" s="47" customFormat="1" ht="13.5" thickBot="1" x14ac:dyDescent="0.3">
      <c r="A228" s="67"/>
      <c r="B228" s="68"/>
      <c r="C228" s="45"/>
      <c r="D228" s="69"/>
      <c r="E228" s="70"/>
      <c r="F228" s="70" t="s">
        <v>23</v>
      </c>
      <c r="G228" s="70" t="s">
        <v>23</v>
      </c>
      <c r="H228" s="71" t="s">
        <v>23</v>
      </c>
      <c r="I228" s="71" t="s">
        <v>23</v>
      </c>
      <c r="J228" s="71"/>
      <c r="K228" s="71">
        <v>531</v>
      </c>
      <c r="L228" s="71"/>
    </row>
    <row r="229" spans="1:12" s="47" customFormat="1" ht="13.5" thickTop="1" x14ac:dyDescent="0.2">
      <c r="A229" s="72"/>
      <c r="B229" s="73"/>
      <c r="C229" s="74" t="s">
        <v>334</v>
      </c>
      <c r="D229" s="75" t="s">
        <v>216</v>
      </c>
      <c r="E229" s="75"/>
      <c r="F229" s="76"/>
      <c r="G229" s="76"/>
      <c r="H229" s="77">
        <v>1319725</v>
      </c>
      <c r="I229" s="77">
        <v>2129</v>
      </c>
      <c r="J229" s="77">
        <v>1027475</v>
      </c>
      <c r="K229" s="77">
        <v>209497</v>
      </c>
      <c r="L229" s="78">
        <v>1529222</v>
      </c>
    </row>
    <row r="230" spans="1:12" s="47" customFormat="1" x14ac:dyDescent="0.25">
      <c r="A230" s="79"/>
      <c r="B230" s="80"/>
      <c r="C230" s="46"/>
      <c r="D230" s="81"/>
      <c r="E230" s="82"/>
      <c r="F230" s="82"/>
      <c r="G230" s="82"/>
      <c r="H230" s="83">
        <v>290122</v>
      </c>
      <c r="I230" s="83">
        <v>847</v>
      </c>
      <c r="J230" s="83" t="s">
        <v>23</v>
      </c>
      <c r="K230" s="83">
        <v>122336</v>
      </c>
      <c r="L230" s="83"/>
    </row>
    <row r="231" spans="1:12" s="47" customFormat="1" x14ac:dyDescent="0.25">
      <c r="A231" s="84"/>
      <c r="B231" s="146" t="s">
        <v>217</v>
      </c>
      <c r="C231" s="147"/>
      <c r="D231" s="85" t="s">
        <v>216</v>
      </c>
      <c r="E231" s="85"/>
      <c r="F231" s="86"/>
      <c r="G231" s="86"/>
      <c r="H231" s="87">
        <v>1319725</v>
      </c>
      <c r="I231" s="87"/>
      <c r="J231" s="87"/>
      <c r="K231" s="87"/>
      <c r="L231" s="87"/>
    </row>
    <row r="232" spans="1:12" s="47" customFormat="1" x14ac:dyDescent="0.25">
      <c r="A232" s="84"/>
      <c r="B232" s="146" t="s">
        <v>218</v>
      </c>
      <c r="C232" s="147"/>
      <c r="D232" s="85" t="s">
        <v>216</v>
      </c>
      <c r="E232" s="85"/>
      <c r="F232" s="86"/>
      <c r="G232" s="86"/>
      <c r="H232" s="87">
        <v>34703</v>
      </c>
      <c r="I232" s="87"/>
      <c r="J232" s="87"/>
      <c r="K232" s="87"/>
      <c r="L232" s="87"/>
    </row>
    <row r="233" spans="1:12" s="47" customFormat="1" x14ac:dyDescent="0.25">
      <c r="A233" s="84"/>
      <c r="B233" s="146" t="s">
        <v>219</v>
      </c>
      <c r="C233" s="147"/>
      <c r="D233" s="85" t="s">
        <v>216</v>
      </c>
      <c r="E233" s="85"/>
      <c r="F233" s="86"/>
      <c r="G233" s="86"/>
      <c r="H233" s="87"/>
      <c r="I233" s="87">
        <v>290969</v>
      </c>
      <c r="J233" s="87"/>
      <c r="K233" s="87"/>
      <c r="L233" s="87"/>
    </row>
    <row r="234" spans="1:12" s="47" customFormat="1" x14ac:dyDescent="0.25">
      <c r="A234" s="84"/>
      <c r="B234" s="146" t="s">
        <v>220</v>
      </c>
      <c r="C234" s="147"/>
      <c r="D234" s="85" t="s">
        <v>216</v>
      </c>
      <c r="E234" s="85"/>
      <c r="F234" s="86"/>
      <c r="G234" s="86"/>
      <c r="H234" s="87">
        <v>992772</v>
      </c>
      <c r="I234" s="87"/>
      <c r="J234" s="87"/>
      <c r="K234" s="87"/>
      <c r="L234" s="87"/>
    </row>
    <row r="235" spans="1:12" s="47" customFormat="1" x14ac:dyDescent="0.25">
      <c r="A235" s="88"/>
      <c r="B235" s="89"/>
      <c r="C235" s="89" t="s">
        <v>221</v>
      </c>
      <c r="D235" s="85" t="s">
        <v>216</v>
      </c>
      <c r="E235" s="85"/>
      <c r="F235" s="86"/>
      <c r="G235" s="86"/>
      <c r="H235" s="87">
        <v>209497</v>
      </c>
      <c r="I235" s="87"/>
      <c r="J235" s="87"/>
      <c r="K235" s="87"/>
      <c r="L235" s="87"/>
    </row>
    <row r="236" spans="1:12" s="47" customFormat="1" x14ac:dyDescent="0.25">
      <c r="A236" s="88"/>
      <c r="B236" s="89"/>
      <c r="C236" s="89" t="s">
        <v>222</v>
      </c>
      <c r="D236" s="85" t="s">
        <v>216</v>
      </c>
      <c r="E236" s="85"/>
      <c r="F236" s="86"/>
      <c r="G236" s="86"/>
      <c r="H236" s="87">
        <v>122336</v>
      </c>
      <c r="I236" s="87"/>
      <c r="J236" s="87"/>
      <c r="K236" s="87"/>
      <c r="L236" s="87"/>
    </row>
    <row r="237" spans="1:12" s="47" customFormat="1" x14ac:dyDescent="0.25">
      <c r="A237" s="84"/>
      <c r="B237" s="146" t="s">
        <v>223</v>
      </c>
      <c r="C237" s="147"/>
      <c r="D237" s="85" t="s">
        <v>216</v>
      </c>
      <c r="E237" s="85"/>
      <c r="F237" s="86"/>
      <c r="G237" s="86"/>
      <c r="H237" s="87">
        <v>1651558</v>
      </c>
      <c r="I237" s="87"/>
      <c r="J237" s="87"/>
      <c r="K237" s="87"/>
      <c r="L237" s="87"/>
    </row>
    <row r="238" spans="1:12" s="47" customFormat="1" x14ac:dyDescent="0.25">
      <c r="A238" s="88"/>
      <c r="B238" s="89"/>
      <c r="C238" s="89" t="s">
        <v>190</v>
      </c>
      <c r="D238" s="85" t="s">
        <v>224</v>
      </c>
      <c r="E238" s="85"/>
      <c r="F238" s="86"/>
      <c r="G238" s="86"/>
      <c r="H238" s="87"/>
      <c r="I238" s="87"/>
      <c r="J238" s="87"/>
      <c r="K238" s="87"/>
      <c r="L238" s="87">
        <v>134</v>
      </c>
    </row>
    <row r="239" spans="1:12" s="47" customFormat="1" x14ac:dyDescent="0.25">
      <c r="A239" s="88"/>
      <c r="B239" s="89"/>
      <c r="C239" s="89" t="s">
        <v>189</v>
      </c>
      <c r="D239" s="85" t="s">
        <v>216</v>
      </c>
      <c r="E239" s="85"/>
      <c r="F239" s="86"/>
      <c r="G239" s="86"/>
      <c r="H239" s="87"/>
      <c r="I239" s="87">
        <v>290969</v>
      </c>
      <c r="J239" s="87"/>
      <c r="K239" s="87"/>
      <c r="L239" s="87"/>
    </row>
    <row r="240" spans="1:12" s="47" customFormat="1" x14ac:dyDescent="0.25">
      <c r="A240" s="84"/>
      <c r="B240" s="90"/>
      <c r="C240" s="89" t="s">
        <v>334</v>
      </c>
      <c r="D240" s="85" t="s">
        <v>216</v>
      </c>
      <c r="E240" s="85"/>
      <c r="F240" s="86"/>
      <c r="G240" s="86"/>
      <c r="H240" s="87">
        <v>1651558</v>
      </c>
      <c r="I240" s="87"/>
      <c r="J240" s="87"/>
      <c r="K240" s="87"/>
      <c r="L240" s="87"/>
    </row>
    <row r="241" spans="1:12" s="47" customFormat="1" x14ac:dyDescent="0.25">
      <c r="A241" s="88"/>
      <c r="B241" s="89"/>
      <c r="C241" s="89" t="s">
        <v>190</v>
      </c>
      <c r="D241" s="85" t="s">
        <v>224</v>
      </c>
      <c r="E241" s="85"/>
      <c r="F241" s="86"/>
      <c r="G241" s="86"/>
      <c r="H241" s="87"/>
      <c r="I241" s="87"/>
      <c r="J241" s="87"/>
      <c r="K241" s="87"/>
      <c r="L241" s="87">
        <v>134</v>
      </c>
    </row>
    <row r="242" spans="1:12" s="47" customFormat="1" x14ac:dyDescent="0.25">
      <c r="A242" s="88"/>
      <c r="B242" s="89"/>
      <c r="C242" s="89" t="s">
        <v>189</v>
      </c>
      <c r="D242" s="85" t="s">
        <v>216</v>
      </c>
      <c r="E242" s="85"/>
      <c r="F242" s="86"/>
      <c r="G242" s="86"/>
      <c r="H242" s="87"/>
      <c r="I242" s="87">
        <v>290969</v>
      </c>
      <c r="J242" s="87"/>
      <c r="K242" s="87"/>
      <c r="L242" s="87"/>
    </row>
    <row r="243" spans="1:12" s="47" customFormat="1" x14ac:dyDescent="0.25">
      <c r="A243" s="148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50"/>
    </row>
    <row r="244" spans="1:12" ht="15.75" customHeight="1" thickBot="1" x14ac:dyDescent="0.3">
      <c r="A244" s="151" t="s">
        <v>335</v>
      </c>
      <c r="B244" s="152"/>
      <c r="C244" s="152"/>
      <c r="D244" s="152"/>
      <c r="E244" s="152"/>
      <c r="F244" s="152"/>
      <c r="G244" s="152"/>
      <c r="H244" s="152"/>
      <c r="I244" s="152"/>
      <c r="J244" s="152"/>
      <c r="K244" s="152"/>
      <c r="L244" s="153"/>
    </row>
    <row r="245" spans="1:12" s="47" customFormat="1" ht="48.75" thickTop="1" x14ac:dyDescent="0.2">
      <c r="A245" s="60" t="s">
        <v>91</v>
      </c>
      <c r="B245" s="61" t="s">
        <v>336</v>
      </c>
      <c r="C245" s="62" t="s">
        <v>337</v>
      </c>
      <c r="D245" s="63" t="s">
        <v>249</v>
      </c>
      <c r="E245" s="63">
        <v>15</v>
      </c>
      <c r="F245" s="64">
        <v>1877.73</v>
      </c>
      <c r="G245" s="64">
        <v>71.73</v>
      </c>
      <c r="H245" s="65">
        <v>28166</v>
      </c>
      <c r="I245" s="65">
        <v>1076</v>
      </c>
      <c r="J245" s="65" t="s">
        <v>23</v>
      </c>
      <c r="K245" s="65">
        <v>19971</v>
      </c>
      <c r="L245" s="78">
        <v>48137</v>
      </c>
    </row>
    <row r="246" spans="1:12" s="47" customFormat="1" ht="13.5" thickBot="1" x14ac:dyDescent="0.3">
      <c r="A246" s="67"/>
      <c r="B246" s="68"/>
      <c r="C246" s="45"/>
      <c r="D246" s="69"/>
      <c r="E246" s="70"/>
      <c r="F246" s="70">
        <v>1806</v>
      </c>
      <c r="G246" s="70">
        <v>43.12</v>
      </c>
      <c r="H246" s="71">
        <v>27090</v>
      </c>
      <c r="I246" s="71">
        <v>647</v>
      </c>
      <c r="J246" s="71"/>
      <c r="K246" s="71">
        <v>3851</v>
      </c>
      <c r="L246" s="71"/>
    </row>
    <row r="247" spans="1:12" s="47" customFormat="1" ht="60.75" thickTop="1" x14ac:dyDescent="0.2">
      <c r="A247" s="60" t="s">
        <v>92</v>
      </c>
      <c r="B247" s="61" t="s">
        <v>338</v>
      </c>
      <c r="C247" s="62" t="s">
        <v>339</v>
      </c>
      <c r="D247" s="63" t="s">
        <v>340</v>
      </c>
      <c r="E247" s="63">
        <v>8.9600000000000009</v>
      </c>
      <c r="F247" s="64">
        <v>20479.439999999999</v>
      </c>
      <c r="G247" s="64">
        <v>315.60000000000002</v>
      </c>
      <c r="H247" s="65">
        <v>183496</v>
      </c>
      <c r="I247" s="65">
        <v>2827</v>
      </c>
      <c r="J247" s="65">
        <v>165785</v>
      </c>
      <c r="K247" s="65">
        <v>11795</v>
      </c>
      <c r="L247" s="78">
        <v>195291</v>
      </c>
    </row>
    <row r="248" spans="1:12" s="47" customFormat="1" ht="13.5" thickBot="1" x14ac:dyDescent="0.3">
      <c r="A248" s="67"/>
      <c r="B248" s="68"/>
      <c r="C248" s="45"/>
      <c r="D248" s="69"/>
      <c r="E248" s="70"/>
      <c r="F248" s="70">
        <v>1661.15</v>
      </c>
      <c r="G248" s="70">
        <v>167.13</v>
      </c>
      <c r="H248" s="71">
        <v>14884</v>
      </c>
      <c r="I248" s="71">
        <v>1497</v>
      </c>
      <c r="J248" s="71"/>
      <c r="K248" s="71">
        <v>15623</v>
      </c>
      <c r="L248" s="71"/>
    </row>
    <row r="249" spans="1:12" s="47" customFormat="1" ht="60.75" thickTop="1" x14ac:dyDescent="0.2">
      <c r="A249" s="60" t="s">
        <v>93</v>
      </c>
      <c r="B249" s="61" t="s">
        <v>338</v>
      </c>
      <c r="C249" s="62" t="s">
        <v>339</v>
      </c>
      <c r="D249" s="63" t="s">
        <v>340</v>
      </c>
      <c r="E249" s="63">
        <v>3.92</v>
      </c>
      <c r="F249" s="64">
        <v>20479.439999999999</v>
      </c>
      <c r="G249" s="64">
        <v>315.60000000000002</v>
      </c>
      <c r="H249" s="65">
        <v>80279</v>
      </c>
      <c r="I249" s="65">
        <v>1237</v>
      </c>
      <c r="J249" s="65">
        <v>72530</v>
      </c>
      <c r="K249" s="65">
        <v>5160</v>
      </c>
      <c r="L249" s="78">
        <v>85439</v>
      </c>
    </row>
    <row r="250" spans="1:12" s="47" customFormat="1" ht="13.5" thickBot="1" x14ac:dyDescent="0.3">
      <c r="A250" s="67"/>
      <c r="B250" s="68"/>
      <c r="C250" s="45"/>
      <c r="D250" s="69"/>
      <c r="E250" s="70"/>
      <c r="F250" s="70">
        <v>1661.15</v>
      </c>
      <c r="G250" s="70">
        <v>167.13</v>
      </c>
      <c r="H250" s="71">
        <v>6512</v>
      </c>
      <c r="I250" s="71">
        <v>655</v>
      </c>
      <c r="J250" s="71"/>
      <c r="K250" s="71">
        <v>6835</v>
      </c>
      <c r="L250" s="71"/>
    </row>
    <row r="251" spans="1:12" s="47" customFormat="1" ht="48.75" thickTop="1" x14ac:dyDescent="0.2">
      <c r="A251" s="60" t="s">
        <v>94</v>
      </c>
      <c r="B251" s="61" t="s">
        <v>341</v>
      </c>
      <c r="C251" s="62" t="s">
        <v>342</v>
      </c>
      <c r="D251" s="63" t="s">
        <v>343</v>
      </c>
      <c r="E251" s="63">
        <v>32</v>
      </c>
      <c r="F251" s="64">
        <v>1916.23</v>
      </c>
      <c r="G251" s="64">
        <v>31.43</v>
      </c>
      <c r="H251" s="65">
        <v>61319</v>
      </c>
      <c r="I251" s="65">
        <v>1005</v>
      </c>
      <c r="J251" s="65">
        <v>957</v>
      </c>
      <c r="K251" s="65">
        <v>42932</v>
      </c>
      <c r="L251" s="78">
        <v>104251</v>
      </c>
    </row>
    <row r="252" spans="1:12" s="47" customFormat="1" ht="13.5" thickBot="1" x14ac:dyDescent="0.3">
      <c r="A252" s="67"/>
      <c r="B252" s="68"/>
      <c r="C252" s="45"/>
      <c r="D252" s="69"/>
      <c r="E252" s="70"/>
      <c r="F252" s="70">
        <v>1854.92</v>
      </c>
      <c r="G252" s="70">
        <v>8.4499999999999993</v>
      </c>
      <c r="H252" s="71">
        <v>59357</v>
      </c>
      <c r="I252" s="71">
        <v>270</v>
      </c>
      <c r="J252" s="71"/>
      <c r="K252" s="71">
        <v>8340</v>
      </c>
      <c r="L252" s="71"/>
    </row>
    <row r="253" spans="1:12" s="47" customFormat="1" ht="48.75" thickTop="1" x14ac:dyDescent="0.2">
      <c r="A253" s="60" t="s">
        <v>95</v>
      </c>
      <c r="B253" s="61" t="s">
        <v>344</v>
      </c>
      <c r="C253" s="62" t="s">
        <v>345</v>
      </c>
      <c r="D253" s="63" t="s">
        <v>305</v>
      </c>
      <c r="E253" s="63">
        <v>32</v>
      </c>
      <c r="F253" s="64">
        <v>1993</v>
      </c>
      <c r="G253" s="64" t="s">
        <v>23</v>
      </c>
      <c r="H253" s="65">
        <v>63776</v>
      </c>
      <c r="I253" s="65" t="s">
        <v>23</v>
      </c>
      <c r="J253" s="65">
        <v>63776</v>
      </c>
      <c r="K253" s="65" t="s">
        <v>23</v>
      </c>
      <c r="L253" s="78">
        <v>63776</v>
      </c>
    </row>
    <row r="254" spans="1:12" s="47" customFormat="1" ht="13.5" thickBot="1" x14ac:dyDescent="0.3">
      <c r="A254" s="67"/>
      <c r="B254" s="68"/>
      <c r="C254" s="45"/>
      <c r="D254" s="69"/>
      <c r="E254" s="70"/>
      <c r="F254" s="70" t="s">
        <v>23</v>
      </c>
      <c r="G254" s="70" t="s">
        <v>23</v>
      </c>
      <c r="H254" s="71" t="s">
        <v>23</v>
      </c>
      <c r="I254" s="71" t="s">
        <v>23</v>
      </c>
      <c r="J254" s="71"/>
      <c r="K254" s="71">
        <v>5102</v>
      </c>
      <c r="L254" s="71"/>
    </row>
    <row r="255" spans="1:12" s="47" customFormat="1" ht="48.75" thickTop="1" x14ac:dyDescent="0.2">
      <c r="A255" s="60" t="s">
        <v>96</v>
      </c>
      <c r="B255" s="61" t="s">
        <v>341</v>
      </c>
      <c r="C255" s="62" t="s">
        <v>342</v>
      </c>
      <c r="D255" s="63" t="s">
        <v>343</v>
      </c>
      <c r="E255" s="63">
        <v>160</v>
      </c>
      <c r="F255" s="64">
        <v>1916.23</v>
      </c>
      <c r="G255" s="64">
        <v>31.43</v>
      </c>
      <c r="H255" s="65">
        <v>306597</v>
      </c>
      <c r="I255" s="65">
        <v>5029</v>
      </c>
      <c r="J255" s="65">
        <v>4781</v>
      </c>
      <c r="K255" s="65">
        <v>214661</v>
      </c>
      <c r="L255" s="78">
        <v>521258</v>
      </c>
    </row>
    <row r="256" spans="1:12" s="47" customFormat="1" ht="13.5" thickBot="1" x14ac:dyDescent="0.3">
      <c r="A256" s="67"/>
      <c r="B256" s="68"/>
      <c r="C256" s="45"/>
      <c r="D256" s="69"/>
      <c r="E256" s="70"/>
      <c r="F256" s="70">
        <v>1854.92</v>
      </c>
      <c r="G256" s="70">
        <v>8.4499999999999993</v>
      </c>
      <c r="H256" s="71">
        <v>296787</v>
      </c>
      <c r="I256" s="71">
        <v>1352</v>
      </c>
      <c r="J256" s="71"/>
      <c r="K256" s="71">
        <v>41701</v>
      </c>
      <c r="L256" s="71"/>
    </row>
    <row r="257" spans="1:12" s="47" customFormat="1" ht="48.75" thickTop="1" x14ac:dyDescent="0.2">
      <c r="A257" s="60" t="s">
        <v>97</v>
      </c>
      <c r="B257" s="61" t="s">
        <v>346</v>
      </c>
      <c r="C257" s="62" t="s">
        <v>347</v>
      </c>
      <c r="D257" s="63" t="s">
        <v>305</v>
      </c>
      <c r="E257" s="63">
        <v>160</v>
      </c>
      <c r="F257" s="64">
        <v>2305</v>
      </c>
      <c r="G257" s="64" t="s">
        <v>23</v>
      </c>
      <c r="H257" s="65">
        <v>368800</v>
      </c>
      <c r="I257" s="65" t="s">
        <v>23</v>
      </c>
      <c r="J257" s="65">
        <v>368800</v>
      </c>
      <c r="K257" s="65" t="s">
        <v>23</v>
      </c>
      <c r="L257" s="78">
        <v>368800</v>
      </c>
    </row>
    <row r="258" spans="1:12" s="47" customFormat="1" ht="13.5" thickBot="1" x14ac:dyDescent="0.3">
      <c r="A258" s="67"/>
      <c r="B258" s="68"/>
      <c r="C258" s="45"/>
      <c r="D258" s="69"/>
      <c r="E258" s="70"/>
      <c r="F258" s="70" t="s">
        <v>23</v>
      </c>
      <c r="G258" s="70" t="s">
        <v>23</v>
      </c>
      <c r="H258" s="71" t="s">
        <v>23</v>
      </c>
      <c r="I258" s="71" t="s">
        <v>23</v>
      </c>
      <c r="J258" s="71"/>
      <c r="K258" s="71">
        <v>29504</v>
      </c>
      <c r="L258" s="71"/>
    </row>
    <row r="259" spans="1:12" s="47" customFormat="1" ht="48.75" thickTop="1" x14ac:dyDescent="0.2">
      <c r="A259" s="60" t="s">
        <v>98</v>
      </c>
      <c r="B259" s="61" t="s">
        <v>348</v>
      </c>
      <c r="C259" s="62" t="s">
        <v>349</v>
      </c>
      <c r="D259" s="63" t="s">
        <v>343</v>
      </c>
      <c r="E259" s="63">
        <v>224</v>
      </c>
      <c r="F259" s="64">
        <v>2394.6799999999998</v>
      </c>
      <c r="G259" s="64">
        <v>72.31</v>
      </c>
      <c r="H259" s="65">
        <v>536408</v>
      </c>
      <c r="I259" s="65">
        <v>16197</v>
      </c>
      <c r="J259" s="65">
        <v>13391</v>
      </c>
      <c r="K259" s="65">
        <v>366955</v>
      </c>
      <c r="L259" s="78">
        <v>903363</v>
      </c>
    </row>
    <row r="260" spans="1:12" s="47" customFormat="1" ht="13.5" thickBot="1" x14ac:dyDescent="0.3">
      <c r="A260" s="67"/>
      <c r="B260" s="68"/>
      <c r="C260" s="45"/>
      <c r="D260" s="69"/>
      <c r="E260" s="70"/>
      <c r="F260" s="70">
        <v>2262.59</v>
      </c>
      <c r="G260" s="70">
        <v>12.68</v>
      </c>
      <c r="H260" s="71">
        <v>506820</v>
      </c>
      <c r="I260" s="71">
        <v>2840</v>
      </c>
      <c r="J260" s="71"/>
      <c r="K260" s="71">
        <v>72269</v>
      </c>
      <c r="L260" s="71"/>
    </row>
    <row r="261" spans="1:12" s="47" customFormat="1" ht="48.75" thickTop="1" x14ac:dyDescent="0.2">
      <c r="A261" s="60" t="s">
        <v>99</v>
      </c>
      <c r="B261" s="61" t="s">
        <v>350</v>
      </c>
      <c r="C261" s="62" t="s">
        <v>351</v>
      </c>
      <c r="D261" s="63" t="s">
        <v>305</v>
      </c>
      <c r="E261" s="63">
        <v>224</v>
      </c>
      <c r="F261" s="64">
        <v>4068</v>
      </c>
      <c r="G261" s="64" t="s">
        <v>23</v>
      </c>
      <c r="H261" s="65">
        <v>911232</v>
      </c>
      <c r="I261" s="65" t="s">
        <v>23</v>
      </c>
      <c r="J261" s="65">
        <v>911232</v>
      </c>
      <c r="K261" s="65" t="s">
        <v>23</v>
      </c>
      <c r="L261" s="78">
        <v>911232</v>
      </c>
    </row>
    <row r="262" spans="1:12" s="47" customFormat="1" ht="13.5" thickBot="1" x14ac:dyDescent="0.3">
      <c r="A262" s="67"/>
      <c r="B262" s="68"/>
      <c r="C262" s="45"/>
      <c r="D262" s="69"/>
      <c r="E262" s="70"/>
      <c r="F262" s="70" t="s">
        <v>23</v>
      </c>
      <c r="G262" s="70" t="s">
        <v>23</v>
      </c>
      <c r="H262" s="71" t="s">
        <v>23</v>
      </c>
      <c r="I262" s="71" t="s">
        <v>23</v>
      </c>
      <c r="J262" s="71"/>
      <c r="K262" s="71">
        <v>72899</v>
      </c>
      <c r="L262" s="71"/>
    </row>
    <row r="263" spans="1:12" s="47" customFormat="1" ht="48.75" thickTop="1" x14ac:dyDescent="0.2">
      <c r="A263" s="60" t="s">
        <v>100</v>
      </c>
      <c r="B263" s="61" t="s">
        <v>352</v>
      </c>
      <c r="C263" s="62" t="s">
        <v>353</v>
      </c>
      <c r="D263" s="63" t="s">
        <v>249</v>
      </c>
      <c r="E263" s="63">
        <v>15</v>
      </c>
      <c r="F263" s="64">
        <v>841.59</v>
      </c>
      <c r="G263" s="64" t="s">
        <v>23</v>
      </c>
      <c r="H263" s="65">
        <v>12624</v>
      </c>
      <c r="I263" s="65" t="s">
        <v>23</v>
      </c>
      <c r="J263" s="65">
        <v>554</v>
      </c>
      <c r="K263" s="65">
        <v>8691</v>
      </c>
      <c r="L263" s="78">
        <v>21315</v>
      </c>
    </row>
    <row r="264" spans="1:12" s="47" customFormat="1" ht="13.5" thickBot="1" x14ac:dyDescent="0.3">
      <c r="A264" s="67"/>
      <c r="B264" s="68"/>
      <c r="C264" s="45"/>
      <c r="D264" s="69"/>
      <c r="E264" s="70"/>
      <c r="F264" s="70">
        <v>804.68</v>
      </c>
      <c r="G264" s="70" t="s">
        <v>23</v>
      </c>
      <c r="H264" s="71">
        <v>12070</v>
      </c>
      <c r="I264" s="71" t="s">
        <v>23</v>
      </c>
      <c r="J264" s="71"/>
      <c r="K264" s="71">
        <v>1705</v>
      </c>
      <c r="L264" s="71"/>
    </row>
    <row r="265" spans="1:12" s="47" customFormat="1" ht="48.75" thickTop="1" x14ac:dyDescent="0.2">
      <c r="A265" s="60" t="s">
        <v>101</v>
      </c>
      <c r="B265" s="61" t="s">
        <v>354</v>
      </c>
      <c r="C265" s="62" t="s">
        <v>355</v>
      </c>
      <c r="D265" s="63" t="s">
        <v>249</v>
      </c>
      <c r="E265" s="63">
        <v>15</v>
      </c>
      <c r="F265" s="64">
        <v>320</v>
      </c>
      <c r="G265" s="64" t="s">
        <v>23</v>
      </c>
      <c r="H265" s="65">
        <v>4800</v>
      </c>
      <c r="I265" s="65" t="s">
        <v>23</v>
      </c>
      <c r="J265" s="65">
        <v>4800</v>
      </c>
      <c r="K265" s="65" t="s">
        <v>23</v>
      </c>
      <c r="L265" s="78">
        <v>4800</v>
      </c>
    </row>
    <row r="266" spans="1:12" s="47" customFormat="1" ht="13.5" thickBot="1" x14ac:dyDescent="0.3">
      <c r="A266" s="67"/>
      <c r="B266" s="68"/>
      <c r="C266" s="45"/>
      <c r="D266" s="69"/>
      <c r="E266" s="70"/>
      <c r="F266" s="70" t="s">
        <v>23</v>
      </c>
      <c r="G266" s="70" t="s">
        <v>23</v>
      </c>
      <c r="H266" s="71" t="s">
        <v>23</v>
      </c>
      <c r="I266" s="71" t="s">
        <v>23</v>
      </c>
      <c r="J266" s="71"/>
      <c r="K266" s="71">
        <v>384</v>
      </c>
      <c r="L266" s="71"/>
    </row>
    <row r="267" spans="1:12" s="47" customFormat="1" ht="48.75" thickTop="1" x14ac:dyDescent="0.2">
      <c r="A267" s="60" t="s">
        <v>102</v>
      </c>
      <c r="B267" s="61" t="s">
        <v>356</v>
      </c>
      <c r="C267" s="62" t="s">
        <v>357</v>
      </c>
      <c r="D267" s="63" t="s">
        <v>249</v>
      </c>
      <c r="E267" s="63">
        <v>23</v>
      </c>
      <c r="F267" s="64">
        <v>7412</v>
      </c>
      <c r="G267" s="64" t="s">
        <v>23</v>
      </c>
      <c r="H267" s="65">
        <v>170476</v>
      </c>
      <c r="I267" s="65" t="s">
        <v>23</v>
      </c>
      <c r="J267" s="65">
        <v>170476</v>
      </c>
      <c r="K267" s="65" t="s">
        <v>23</v>
      </c>
      <c r="L267" s="78">
        <v>170476</v>
      </c>
    </row>
    <row r="268" spans="1:12" s="47" customFormat="1" ht="13.5" thickBot="1" x14ac:dyDescent="0.3">
      <c r="A268" s="67"/>
      <c r="B268" s="68"/>
      <c r="C268" s="45"/>
      <c r="D268" s="69"/>
      <c r="E268" s="70"/>
      <c r="F268" s="70" t="s">
        <v>23</v>
      </c>
      <c r="G268" s="70" t="s">
        <v>23</v>
      </c>
      <c r="H268" s="71" t="s">
        <v>23</v>
      </c>
      <c r="I268" s="71" t="s">
        <v>23</v>
      </c>
      <c r="J268" s="71"/>
      <c r="K268" s="71">
        <v>13638</v>
      </c>
      <c r="L268" s="71"/>
    </row>
    <row r="269" spans="1:12" s="47" customFormat="1" ht="48.75" thickTop="1" x14ac:dyDescent="0.2">
      <c r="A269" s="60" t="s">
        <v>103</v>
      </c>
      <c r="B269" s="61" t="s">
        <v>358</v>
      </c>
      <c r="C269" s="62" t="s">
        <v>359</v>
      </c>
      <c r="D269" s="63" t="s">
        <v>249</v>
      </c>
      <c r="E269" s="63">
        <v>46</v>
      </c>
      <c r="F269" s="64">
        <v>242</v>
      </c>
      <c r="G269" s="64" t="s">
        <v>23</v>
      </c>
      <c r="H269" s="65">
        <v>11132</v>
      </c>
      <c r="I269" s="65" t="s">
        <v>23</v>
      </c>
      <c r="J269" s="65">
        <v>11132</v>
      </c>
      <c r="K269" s="65" t="s">
        <v>23</v>
      </c>
      <c r="L269" s="78">
        <v>11132</v>
      </c>
    </row>
    <row r="270" spans="1:12" s="47" customFormat="1" ht="13.5" thickBot="1" x14ac:dyDescent="0.3">
      <c r="A270" s="67"/>
      <c r="B270" s="68"/>
      <c r="C270" s="45"/>
      <c r="D270" s="69"/>
      <c r="E270" s="70"/>
      <c r="F270" s="70" t="s">
        <v>23</v>
      </c>
      <c r="G270" s="70" t="s">
        <v>23</v>
      </c>
      <c r="H270" s="71" t="s">
        <v>23</v>
      </c>
      <c r="I270" s="71" t="s">
        <v>23</v>
      </c>
      <c r="J270" s="71"/>
      <c r="K270" s="71">
        <v>891</v>
      </c>
      <c r="L270" s="71"/>
    </row>
    <row r="271" spans="1:12" s="47" customFormat="1" ht="48.75" thickTop="1" x14ac:dyDescent="0.2">
      <c r="A271" s="60" t="s">
        <v>104</v>
      </c>
      <c r="B271" s="61" t="s">
        <v>360</v>
      </c>
      <c r="C271" s="62" t="s">
        <v>361</v>
      </c>
      <c r="D271" s="63" t="s">
        <v>249</v>
      </c>
      <c r="E271" s="63">
        <v>16</v>
      </c>
      <c r="F271" s="64">
        <v>364</v>
      </c>
      <c r="G271" s="64" t="s">
        <v>23</v>
      </c>
      <c r="H271" s="65">
        <v>5824</v>
      </c>
      <c r="I271" s="65" t="s">
        <v>23</v>
      </c>
      <c r="J271" s="65">
        <v>5824</v>
      </c>
      <c r="K271" s="65" t="s">
        <v>23</v>
      </c>
      <c r="L271" s="78">
        <v>5824</v>
      </c>
    </row>
    <row r="272" spans="1:12" s="47" customFormat="1" ht="13.5" thickBot="1" x14ac:dyDescent="0.3">
      <c r="A272" s="67"/>
      <c r="B272" s="68"/>
      <c r="C272" s="45"/>
      <c r="D272" s="69"/>
      <c r="E272" s="70"/>
      <c r="F272" s="70" t="s">
        <v>23</v>
      </c>
      <c r="G272" s="70" t="s">
        <v>23</v>
      </c>
      <c r="H272" s="71" t="s">
        <v>23</v>
      </c>
      <c r="I272" s="71" t="s">
        <v>23</v>
      </c>
      <c r="J272" s="71"/>
      <c r="K272" s="71">
        <v>466</v>
      </c>
      <c r="L272" s="71"/>
    </row>
    <row r="273" spans="1:12" s="47" customFormat="1" ht="48.75" thickTop="1" x14ac:dyDescent="0.2">
      <c r="A273" s="60" t="s">
        <v>105</v>
      </c>
      <c r="B273" s="61" t="s">
        <v>362</v>
      </c>
      <c r="C273" s="62" t="s">
        <v>363</v>
      </c>
      <c r="D273" s="63" t="s">
        <v>364</v>
      </c>
      <c r="E273" s="63">
        <v>32</v>
      </c>
      <c r="F273" s="64">
        <v>1075.3800000000001</v>
      </c>
      <c r="G273" s="64">
        <v>1.6</v>
      </c>
      <c r="H273" s="65">
        <v>34412</v>
      </c>
      <c r="I273" s="65">
        <v>51</v>
      </c>
      <c r="J273" s="65">
        <v>4210</v>
      </c>
      <c r="K273" s="65">
        <v>21731</v>
      </c>
      <c r="L273" s="78">
        <v>56142</v>
      </c>
    </row>
    <row r="274" spans="1:12" s="47" customFormat="1" ht="13.5" thickBot="1" x14ac:dyDescent="0.3">
      <c r="A274" s="67"/>
      <c r="B274" s="68"/>
      <c r="C274" s="45"/>
      <c r="D274" s="69"/>
      <c r="E274" s="70"/>
      <c r="F274" s="70">
        <v>942.22</v>
      </c>
      <c r="G274" s="70">
        <v>0.96</v>
      </c>
      <c r="H274" s="71">
        <v>30151</v>
      </c>
      <c r="I274" s="71">
        <v>31</v>
      </c>
      <c r="J274" s="71"/>
      <c r="K274" s="71">
        <v>4492</v>
      </c>
      <c r="L274" s="71"/>
    </row>
    <row r="275" spans="1:12" s="47" customFormat="1" ht="48.75" thickTop="1" x14ac:dyDescent="0.2">
      <c r="A275" s="60" t="s">
        <v>106</v>
      </c>
      <c r="B275" s="61" t="s">
        <v>365</v>
      </c>
      <c r="C275" s="62" t="s">
        <v>842</v>
      </c>
      <c r="D275" s="63" t="s">
        <v>366</v>
      </c>
      <c r="E275" s="63">
        <v>2</v>
      </c>
      <c r="F275" s="64">
        <v>27245.06</v>
      </c>
      <c r="G275" s="64">
        <v>1008.6</v>
      </c>
      <c r="H275" s="65">
        <v>54490</v>
      </c>
      <c r="I275" s="65">
        <v>2017</v>
      </c>
      <c r="J275" s="65">
        <v>37378</v>
      </c>
      <c r="K275" s="65">
        <v>11423</v>
      </c>
      <c r="L275" s="78">
        <v>65913</v>
      </c>
    </row>
    <row r="276" spans="1:12" s="47" customFormat="1" ht="13.5" thickBot="1" x14ac:dyDescent="0.3">
      <c r="A276" s="67"/>
      <c r="B276" s="68"/>
      <c r="C276" s="45"/>
      <c r="D276" s="69"/>
      <c r="E276" s="70"/>
      <c r="F276" s="70">
        <v>7547.27</v>
      </c>
      <c r="G276" s="70">
        <v>385.42</v>
      </c>
      <c r="H276" s="71">
        <v>15095</v>
      </c>
      <c r="I276" s="71">
        <v>771</v>
      </c>
      <c r="J276" s="71"/>
      <c r="K276" s="71">
        <v>5273</v>
      </c>
      <c r="L276" s="71"/>
    </row>
    <row r="277" spans="1:12" s="47" customFormat="1" ht="48.75" thickTop="1" x14ac:dyDescent="0.2">
      <c r="A277" s="60" t="s">
        <v>107</v>
      </c>
      <c r="B277" s="61" t="s">
        <v>367</v>
      </c>
      <c r="C277" s="62" t="s">
        <v>843</v>
      </c>
      <c r="D277" s="63" t="s">
        <v>368</v>
      </c>
      <c r="E277" s="63">
        <v>2</v>
      </c>
      <c r="F277" s="64">
        <v>3136.31</v>
      </c>
      <c r="G277" s="64">
        <v>422.75</v>
      </c>
      <c r="H277" s="65">
        <v>6273</v>
      </c>
      <c r="I277" s="65">
        <v>845</v>
      </c>
      <c r="J277" s="65" t="s">
        <v>23</v>
      </c>
      <c r="K277" s="65">
        <v>4178</v>
      </c>
      <c r="L277" s="78">
        <v>10451</v>
      </c>
    </row>
    <row r="278" spans="1:12" s="47" customFormat="1" x14ac:dyDescent="0.25">
      <c r="A278" s="67"/>
      <c r="B278" s="68"/>
      <c r="C278" s="45"/>
      <c r="D278" s="69"/>
      <c r="E278" s="70"/>
      <c r="F278" s="70">
        <v>2713.56</v>
      </c>
      <c r="G278" s="70">
        <v>187.68</v>
      </c>
      <c r="H278" s="71">
        <v>5427</v>
      </c>
      <c r="I278" s="71">
        <v>375</v>
      </c>
      <c r="J278" s="71"/>
      <c r="K278" s="71">
        <v>836</v>
      </c>
      <c r="L278" s="71"/>
    </row>
    <row r="279" spans="1:12" s="47" customFormat="1" ht="24" x14ac:dyDescent="0.2">
      <c r="A279" s="60" t="s">
        <v>108</v>
      </c>
      <c r="B279" s="61" t="s">
        <v>369</v>
      </c>
      <c r="C279" s="62" t="s">
        <v>370</v>
      </c>
      <c r="D279" s="63" t="s">
        <v>249</v>
      </c>
      <c r="E279" s="63">
        <v>2</v>
      </c>
      <c r="F279" s="64" t="s">
        <v>23</v>
      </c>
      <c r="G279" s="64" t="s">
        <v>23</v>
      </c>
      <c r="H279" s="65" t="s">
        <v>23</v>
      </c>
      <c r="I279" s="65" t="s">
        <v>23</v>
      </c>
      <c r="J279" s="65" t="s">
        <v>23</v>
      </c>
      <c r="K279" s="65" t="s">
        <v>23</v>
      </c>
      <c r="L279" s="66" t="s">
        <v>23</v>
      </c>
    </row>
    <row r="280" spans="1:12" s="47" customFormat="1" ht="13.5" thickBot="1" x14ac:dyDescent="0.3">
      <c r="A280" s="67"/>
      <c r="B280" s="68"/>
      <c r="C280" s="45"/>
      <c r="D280" s="69"/>
      <c r="E280" s="70"/>
      <c r="F280" s="70" t="s">
        <v>23</v>
      </c>
      <c r="G280" s="70" t="s">
        <v>23</v>
      </c>
      <c r="H280" s="71" t="s">
        <v>23</v>
      </c>
      <c r="I280" s="71" t="s">
        <v>23</v>
      </c>
      <c r="J280" s="71"/>
      <c r="K280" s="71" t="s">
        <v>23</v>
      </c>
      <c r="L280" s="71"/>
    </row>
    <row r="281" spans="1:12" s="47" customFormat="1" ht="13.5" thickTop="1" x14ac:dyDescent="0.2">
      <c r="A281" s="72"/>
      <c r="B281" s="73"/>
      <c r="C281" s="74" t="s">
        <v>371</v>
      </c>
      <c r="D281" s="75" t="s">
        <v>216</v>
      </c>
      <c r="E281" s="75"/>
      <c r="F281" s="76"/>
      <c r="G281" s="76"/>
      <c r="H281" s="77">
        <v>2840104</v>
      </c>
      <c r="I281" s="77">
        <v>30284</v>
      </c>
      <c r="J281" s="77">
        <v>1835626</v>
      </c>
      <c r="K281" s="77">
        <v>707497</v>
      </c>
      <c r="L281" s="78">
        <v>3547600</v>
      </c>
    </row>
    <row r="282" spans="1:12" s="47" customFormat="1" x14ac:dyDescent="0.25">
      <c r="A282" s="79"/>
      <c r="B282" s="80"/>
      <c r="C282" s="46"/>
      <c r="D282" s="81"/>
      <c r="E282" s="82"/>
      <c r="F282" s="82"/>
      <c r="G282" s="82"/>
      <c r="H282" s="83">
        <v>974193</v>
      </c>
      <c r="I282" s="83">
        <v>8438</v>
      </c>
      <c r="J282" s="83" t="s">
        <v>23</v>
      </c>
      <c r="K282" s="83">
        <v>283809</v>
      </c>
      <c r="L282" s="83"/>
    </row>
    <row r="283" spans="1:12" s="47" customFormat="1" x14ac:dyDescent="0.25">
      <c r="A283" s="84"/>
      <c r="B283" s="146" t="s">
        <v>217</v>
      </c>
      <c r="C283" s="147"/>
      <c r="D283" s="85" t="s">
        <v>216</v>
      </c>
      <c r="E283" s="85"/>
      <c r="F283" s="86"/>
      <c r="G283" s="86"/>
      <c r="H283" s="87">
        <v>2515566</v>
      </c>
      <c r="I283" s="87"/>
      <c r="J283" s="87"/>
      <c r="K283" s="87"/>
      <c r="L283" s="87"/>
    </row>
    <row r="284" spans="1:12" s="47" customFormat="1" x14ac:dyDescent="0.25">
      <c r="A284" s="84"/>
      <c r="B284" s="146" t="s">
        <v>218</v>
      </c>
      <c r="C284" s="147"/>
      <c r="D284" s="85" t="s">
        <v>216</v>
      </c>
      <c r="E284" s="85"/>
      <c r="F284" s="86"/>
      <c r="G284" s="86"/>
      <c r="H284" s="87">
        <v>23892</v>
      </c>
      <c r="I284" s="87"/>
      <c r="J284" s="87"/>
      <c r="K284" s="87"/>
      <c r="L284" s="87"/>
    </row>
    <row r="285" spans="1:12" s="47" customFormat="1" x14ac:dyDescent="0.25">
      <c r="A285" s="84"/>
      <c r="B285" s="146" t="s">
        <v>219</v>
      </c>
      <c r="C285" s="147"/>
      <c r="D285" s="85" t="s">
        <v>216</v>
      </c>
      <c r="E285" s="85"/>
      <c r="F285" s="86"/>
      <c r="G285" s="86"/>
      <c r="H285" s="87"/>
      <c r="I285" s="87">
        <v>937415</v>
      </c>
      <c r="J285" s="87"/>
      <c r="K285" s="87"/>
      <c r="L285" s="87"/>
    </row>
    <row r="286" spans="1:12" s="47" customFormat="1" x14ac:dyDescent="0.25">
      <c r="A286" s="84"/>
      <c r="B286" s="146" t="s">
        <v>220</v>
      </c>
      <c r="C286" s="147"/>
      <c r="D286" s="85" t="s">
        <v>216</v>
      </c>
      <c r="E286" s="85"/>
      <c r="F286" s="86"/>
      <c r="G286" s="86"/>
      <c r="H286" s="87">
        <v>1536040</v>
      </c>
      <c r="I286" s="87"/>
      <c r="J286" s="87"/>
      <c r="K286" s="87"/>
      <c r="L286" s="87"/>
    </row>
    <row r="287" spans="1:12" s="47" customFormat="1" x14ac:dyDescent="0.25">
      <c r="A287" s="88"/>
      <c r="B287" s="89"/>
      <c r="C287" s="89" t="s">
        <v>221</v>
      </c>
      <c r="D287" s="85" t="s">
        <v>216</v>
      </c>
      <c r="E287" s="85"/>
      <c r="F287" s="86"/>
      <c r="G287" s="86"/>
      <c r="H287" s="87">
        <v>674941</v>
      </c>
      <c r="I287" s="87"/>
      <c r="J287" s="87"/>
      <c r="K287" s="87"/>
      <c r="L287" s="87"/>
    </row>
    <row r="288" spans="1:12" s="47" customFormat="1" x14ac:dyDescent="0.25">
      <c r="A288" s="88"/>
      <c r="B288" s="89"/>
      <c r="C288" s="89" t="s">
        <v>222</v>
      </c>
      <c r="D288" s="85" t="s">
        <v>216</v>
      </c>
      <c r="E288" s="85"/>
      <c r="F288" s="86"/>
      <c r="G288" s="86"/>
      <c r="H288" s="87">
        <v>255242</v>
      </c>
      <c r="I288" s="87"/>
      <c r="J288" s="87"/>
      <c r="K288" s="87"/>
      <c r="L288" s="87"/>
    </row>
    <row r="289" spans="1:12" s="47" customFormat="1" x14ac:dyDescent="0.25">
      <c r="A289" s="84"/>
      <c r="B289" s="146" t="s">
        <v>223</v>
      </c>
      <c r="C289" s="147"/>
      <c r="D289" s="85" t="s">
        <v>216</v>
      </c>
      <c r="E289" s="85"/>
      <c r="F289" s="86"/>
      <c r="G289" s="86"/>
      <c r="H289" s="87">
        <v>3445749</v>
      </c>
      <c r="I289" s="87"/>
      <c r="J289" s="87"/>
      <c r="K289" s="87"/>
      <c r="L289" s="87"/>
    </row>
    <row r="290" spans="1:12" s="47" customFormat="1" x14ac:dyDescent="0.25">
      <c r="A290" s="88"/>
      <c r="B290" s="89"/>
      <c r="C290" s="89" t="s">
        <v>190</v>
      </c>
      <c r="D290" s="85" t="s">
        <v>224</v>
      </c>
      <c r="E290" s="85"/>
      <c r="F290" s="86"/>
      <c r="G290" s="86"/>
      <c r="H290" s="87"/>
      <c r="I290" s="87"/>
      <c r="J290" s="87"/>
      <c r="K290" s="87"/>
      <c r="L290" s="87">
        <v>475</v>
      </c>
    </row>
    <row r="291" spans="1:12" s="47" customFormat="1" x14ac:dyDescent="0.25">
      <c r="A291" s="88"/>
      <c r="B291" s="89"/>
      <c r="C291" s="89" t="s">
        <v>189</v>
      </c>
      <c r="D291" s="85" t="s">
        <v>216</v>
      </c>
      <c r="E291" s="85"/>
      <c r="F291" s="86"/>
      <c r="G291" s="86"/>
      <c r="H291" s="87"/>
      <c r="I291" s="87">
        <v>937415</v>
      </c>
      <c r="J291" s="87"/>
      <c r="K291" s="87"/>
      <c r="L291" s="87"/>
    </row>
    <row r="292" spans="1:12" s="47" customFormat="1" x14ac:dyDescent="0.25">
      <c r="A292" s="84"/>
      <c r="B292" s="146" t="s">
        <v>372</v>
      </c>
      <c r="C292" s="147"/>
      <c r="D292" s="85" t="s">
        <v>216</v>
      </c>
      <c r="E292" s="85"/>
      <c r="F292" s="86"/>
      <c r="G292" s="86"/>
      <c r="H292" s="87">
        <v>324538</v>
      </c>
      <c r="I292" s="87"/>
      <c r="J292" s="87"/>
      <c r="K292" s="87"/>
      <c r="L292" s="87"/>
    </row>
    <row r="293" spans="1:12" s="47" customFormat="1" x14ac:dyDescent="0.25">
      <c r="A293" s="84"/>
      <c r="B293" s="146" t="s">
        <v>218</v>
      </c>
      <c r="C293" s="147"/>
      <c r="D293" s="85" t="s">
        <v>216</v>
      </c>
      <c r="E293" s="85"/>
      <c r="F293" s="86"/>
      <c r="G293" s="86"/>
      <c r="H293" s="87">
        <v>275693</v>
      </c>
      <c r="I293" s="87"/>
      <c r="J293" s="87"/>
      <c r="K293" s="87"/>
      <c r="L293" s="87"/>
    </row>
    <row r="294" spans="1:12" s="47" customFormat="1" x14ac:dyDescent="0.25">
      <c r="A294" s="84"/>
      <c r="B294" s="146" t="s">
        <v>219</v>
      </c>
      <c r="C294" s="147"/>
      <c r="D294" s="85" t="s">
        <v>216</v>
      </c>
      <c r="E294" s="85"/>
      <c r="F294" s="86"/>
      <c r="G294" s="86"/>
      <c r="H294" s="87"/>
      <c r="I294" s="87">
        <v>45216</v>
      </c>
      <c r="J294" s="87"/>
      <c r="K294" s="87"/>
      <c r="L294" s="87"/>
    </row>
    <row r="295" spans="1:12" s="47" customFormat="1" x14ac:dyDescent="0.25">
      <c r="A295" s="84"/>
      <c r="B295" s="146" t="s">
        <v>373</v>
      </c>
      <c r="C295" s="147"/>
      <c r="D295" s="85" t="s">
        <v>216</v>
      </c>
      <c r="E295" s="85"/>
      <c r="F295" s="86"/>
      <c r="G295" s="86"/>
      <c r="H295" s="87">
        <v>1423</v>
      </c>
      <c r="I295" s="87"/>
      <c r="J295" s="87"/>
      <c r="K295" s="87"/>
      <c r="L295" s="87"/>
    </row>
    <row r="296" spans="1:12" s="47" customFormat="1" x14ac:dyDescent="0.25">
      <c r="A296" s="88"/>
      <c r="B296" s="89"/>
      <c r="C296" s="89" t="s">
        <v>221</v>
      </c>
      <c r="D296" s="85" t="s">
        <v>216</v>
      </c>
      <c r="E296" s="85"/>
      <c r="F296" s="86"/>
      <c r="G296" s="86"/>
      <c r="H296" s="87">
        <v>32556</v>
      </c>
      <c r="I296" s="87"/>
      <c r="J296" s="87"/>
      <c r="K296" s="87"/>
      <c r="L296" s="87"/>
    </row>
    <row r="297" spans="1:12" s="47" customFormat="1" x14ac:dyDescent="0.25">
      <c r="A297" s="88"/>
      <c r="B297" s="89"/>
      <c r="C297" s="89" t="s">
        <v>222</v>
      </c>
      <c r="D297" s="85" t="s">
        <v>216</v>
      </c>
      <c r="E297" s="85"/>
      <c r="F297" s="86"/>
      <c r="G297" s="86"/>
      <c r="H297" s="87">
        <v>28567</v>
      </c>
      <c r="I297" s="87"/>
      <c r="J297" s="87"/>
      <c r="K297" s="87"/>
      <c r="L297" s="87"/>
    </row>
    <row r="298" spans="1:12" s="47" customFormat="1" x14ac:dyDescent="0.25">
      <c r="A298" s="84"/>
      <c r="B298" s="146" t="s">
        <v>374</v>
      </c>
      <c r="C298" s="147"/>
      <c r="D298" s="85" t="s">
        <v>216</v>
      </c>
      <c r="E298" s="85"/>
      <c r="F298" s="86"/>
      <c r="G298" s="86"/>
      <c r="H298" s="87">
        <v>385661</v>
      </c>
      <c r="I298" s="87"/>
      <c r="J298" s="87"/>
      <c r="K298" s="87"/>
      <c r="L298" s="87"/>
    </row>
    <row r="299" spans="1:12" s="47" customFormat="1" x14ac:dyDescent="0.25">
      <c r="A299" s="88"/>
      <c r="B299" s="89"/>
      <c r="C299" s="89" t="s">
        <v>190</v>
      </c>
      <c r="D299" s="85" t="s">
        <v>224</v>
      </c>
      <c r="E299" s="85"/>
      <c r="F299" s="86"/>
      <c r="G299" s="86"/>
      <c r="H299" s="87"/>
      <c r="I299" s="87"/>
      <c r="J299" s="87"/>
      <c r="K299" s="87"/>
      <c r="L299" s="87">
        <v>22</v>
      </c>
    </row>
    <row r="300" spans="1:12" s="47" customFormat="1" x14ac:dyDescent="0.25">
      <c r="A300" s="88"/>
      <c r="B300" s="89"/>
      <c r="C300" s="89" t="s">
        <v>189</v>
      </c>
      <c r="D300" s="85" t="s">
        <v>216</v>
      </c>
      <c r="E300" s="85"/>
      <c r="F300" s="86"/>
      <c r="G300" s="86"/>
      <c r="H300" s="87"/>
      <c r="I300" s="87">
        <v>45216</v>
      </c>
      <c r="J300" s="87"/>
      <c r="K300" s="87"/>
      <c r="L300" s="87"/>
    </row>
    <row r="301" spans="1:12" s="47" customFormat="1" x14ac:dyDescent="0.25">
      <c r="A301" s="84"/>
      <c r="B301" s="90"/>
      <c r="C301" s="89" t="s">
        <v>371</v>
      </c>
      <c r="D301" s="85" t="s">
        <v>216</v>
      </c>
      <c r="E301" s="85"/>
      <c r="F301" s="86"/>
      <c r="G301" s="86"/>
      <c r="H301" s="87">
        <v>3831410</v>
      </c>
      <c r="I301" s="87"/>
      <c r="J301" s="87"/>
      <c r="K301" s="87"/>
      <c r="L301" s="87"/>
    </row>
    <row r="302" spans="1:12" s="47" customFormat="1" x14ac:dyDescent="0.25">
      <c r="A302" s="88"/>
      <c r="B302" s="89"/>
      <c r="C302" s="89" t="s">
        <v>190</v>
      </c>
      <c r="D302" s="85" t="s">
        <v>224</v>
      </c>
      <c r="E302" s="85"/>
      <c r="F302" s="86"/>
      <c r="G302" s="86"/>
      <c r="H302" s="87"/>
      <c r="I302" s="87"/>
      <c r="J302" s="87"/>
      <c r="K302" s="87"/>
      <c r="L302" s="87">
        <v>497</v>
      </c>
    </row>
    <row r="303" spans="1:12" s="47" customFormat="1" x14ac:dyDescent="0.25">
      <c r="A303" s="88"/>
      <c r="B303" s="89"/>
      <c r="C303" s="89" t="s">
        <v>189</v>
      </c>
      <c r="D303" s="85" t="s">
        <v>216</v>
      </c>
      <c r="E303" s="85"/>
      <c r="F303" s="86"/>
      <c r="G303" s="86"/>
      <c r="H303" s="87"/>
      <c r="I303" s="87">
        <v>982631</v>
      </c>
      <c r="J303" s="87"/>
      <c r="K303" s="87"/>
      <c r="L303" s="87"/>
    </row>
    <row r="304" spans="1:12" s="47" customFormat="1" x14ac:dyDescent="0.25">
      <c r="A304" s="148"/>
      <c r="B304" s="149"/>
      <c r="C304" s="149"/>
      <c r="D304" s="149"/>
      <c r="E304" s="149"/>
      <c r="F304" s="149"/>
      <c r="G304" s="149"/>
      <c r="H304" s="149"/>
      <c r="I304" s="149"/>
      <c r="J304" s="149"/>
      <c r="K304" s="149"/>
      <c r="L304" s="150"/>
    </row>
    <row r="305" spans="1:12" ht="15.75" customHeight="1" thickBot="1" x14ac:dyDescent="0.3">
      <c r="A305" s="151" t="s">
        <v>375</v>
      </c>
      <c r="B305" s="152"/>
      <c r="C305" s="152"/>
      <c r="D305" s="152"/>
      <c r="E305" s="152"/>
      <c r="F305" s="152"/>
      <c r="G305" s="152"/>
      <c r="H305" s="152"/>
      <c r="I305" s="152"/>
      <c r="J305" s="152"/>
      <c r="K305" s="152"/>
      <c r="L305" s="153"/>
    </row>
    <row r="306" spans="1:12" s="47" customFormat="1" ht="48.75" thickTop="1" x14ac:dyDescent="0.2">
      <c r="A306" s="60" t="s">
        <v>109</v>
      </c>
      <c r="B306" s="61" t="s">
        <v>348</v>
      </c>
      <c r="C306" s="62" t="s">
        <v>349</v>
      </c>
      <c r="D306" s="63" t="s">
        <v>343</v>
      </c>
      <c r="E306" s="63">
        <v>55</v>
      </c>
      <c r="F306" s="64">
        <v>2394.6799999999998</v>
      </c>
      <c r="G306" s="64">
        <v>72.31</v>
      </c>
      <c r="H306" s="65">
        <v>131707</v>
      </c>
      <c r="I306" s="65">
        <v>3977</v>
      </c>
      <c r="J306" s="65">
        <v>3288</v>
      </c>
      <c r="K306" s="65">
        <v>90100</v>
      </c>
      <c r="L306" s="78">
        <v>221807</v>
      </c>
    </row>
    <row r="307" spans="1:12" s="47" customFormat="1" ht="13.5" thickBot="1" x14ac:dyDescent="0.3">
      <c r="A307" s="67"/>
      <c r="B307" s="68"/>
      <c r="C307" s="45"/>
      <c r="D307" s="69"/>
      <c r="E307" s="70"/>
      <c r="F307" s="70">
        <v>2262.59</v>
      </c>
      <c r="G307" s="70">
        <v>12.68</v>
      </c>
      <c r="H307" s="71">
        <v>124442</v>
      </c>
      <c r="I307" s="71">
        <v>697</v>
      </c>
      <c r="J307" s="71"/>
      <c r="K307" s="71">
        <v>17745</v>
      </c>
      <c r="L307" s="71"/>
    </row>
    <row r="308" spans="1:12" s="47" customFormat="1" ht="36.75" thickTop="1" x14ac:dyDescent="0.2">
      <c r="A308" s="60" t="s">
        <v>110</v>
      </c>
      <c r="B308" s="61" t="s">
        <v>376</v>
      </c>
      <c r="C308" s="62" t="s">
        <v>377</v>
      </c>
      <c r="D308" s="63" t="s">
        <v>305</v>
      </c>
      <c r="E308" s="63">
        <v>54.89</v>
      </c>
      <c r="F308" s="64">
        <v>522</v>
      </c>
      <c r="G308" s="64" t="s">
        <v>23</v>
      </c>
      <c r="H308" s="65">
        <v>28653</v>
      </c>
      <c r="I308" s="65" t="s">
        <v>23</v>
      </c>
      <c r="J308" s="65">
        <v>28653</v>
      </c>
      <c r="K308" s="65" t="s">
        <v>23</v>
      </c>
      <c r="L308" s="78">
        <v>28653</v>
      </c>
    </row>
    <row r="309" spans="1:12" s="47" customFormat="1" ht="13.5" thickBot="1" x14ac:dyDescent="0.3">
      <c r="A309" s="67"/>
      <c r="B309" s="68"/>
      <c r="C309" s="45"/>
      <c r="D309" s="69"/>
      <c r="E309" s="70"/>
      <c r="F309" s="70" t="s">
        <v>23</v>
      </c>
      <c r="G309" s="70" t="s">
        <v>23</v>
      </c>
      <c r="H309" s="71" t="s">
        <v>23</v>
      </c>
      <c r="I309" s="71" t="s">
        <v>23</v>
      </c>
      <c r="J309" s="71"/>
      <c r="K309" s="71">
        <v>2292</v>
      </c>
      <c r="L309" s="71"/>
    </row>
    <row r="310" spans="1:12" s="47" customFormat="1" ht="48.75" thickTop="1" x14ac:dyDescent="0.2">
      <c r="A310" s="60" t="s">
        <v>111</v>
      </c>
      <c r="B310" s="61" t="s">
        <v>378</v>
      </c>
      <c r="C310" s="62" t="s">
        <v>379</v>
      </c>
      <c r="D310" s="63" t="s">
        <v>364</v>
      </c>
      <c r="E310" s="63">
        <v>4</v>
      </c>
      <c r="F310" s="64">
        <v>1823.55</v>
      </c>
      <c r="G310" s="64">
        <v>3.52</v>
      </c>
      <c r="H310" s="65">
        <v>7294</v>
      </c>
      <c r="I310" s="65">
        <v>14</v>
      </c>
      <c r="J310" s="65">
        <v>847</v>
      </c>
      <c r="K310" s="65">
        <v>4638</v>
      </c>
      <c r="L310" s="78">
        <v>11931</v>
      </c>
    </row>
    <row r="311" spans="1:12" s="47" customFormat="1" ht="13.5" thickBot="1" x14ac:dyDescent="0.3">
      <c r="A311" s="67"/>
      <c r="B311" s="68"/>
      <c r="C311" s="45"/>
      <c r="D311" s="69"/>
      <c r="E311" s="70"/>
      <c r="F311" s="70">
        <v>1608.13</v>
      </c>
      <c r="G311" s="70">
        <v>2.12</v>
      </c>
      <c r="H311" s="71">
        <v>6433</v>
      </c>
      <c r="I311" s="71">
        <v>8</v>
      </c>
      <c r="J311" s="71"/>
      <c r="K311" s="71">
        <v>955</v>
      </c>
      <c r="L311" s="71"/>
    </row>
    <row r="312" spans="1:12" s="47" customFormat="1" ht="48.75" thickTop="1" x14ac:dyDescent="0.2">
      <c r="A312" s="60" t="s">
        <v>112</v>
      </c>
      <c r="B312" s="61" t="s">
        <v>380</v>
      </c>
      <c r="C312" s="62" t="s">
        <v>381</v>
      </c>
      <c r="D312" s="63" t="s">
        <v>249</v>
      </c>
      <c r="E312" s="63">
        <v>4</v>
      </c>
      <c r="F312" s="64">
        <v>93</v>
      </c>
      <c r="G312" s="64" t="s">
        <v>23</v>
      </c>
      <c r="H312" s="65">
        <v>372</v>
      </c>
      <c r="I312" s="65" t="s">
        <v>23</v>
      </c>
      <c r="J312" s="65">
        <v>372</v>
      </c>
      <c r="K312" s="65" t="s">
        <v>23</v>
      </c>
      <c r="L312" s="78">
        <v>372</v>
      </c>
    </row>
    <row r="313" spans="1:12" s="47" customFormat="1" ht="13.5" thickBot="1" x14ac:dyDescent="0.3">
      <c r="A313" s="67"/>
      <c r="B313" s="68"/>
      <c r="C313" s="45"/>
      <c r="D313" s="69"/>
      <c r="E313" s="70"/>
      <c r="F313" s="70" t="s">
        <v>23</v>
      </c>
      <c r="G313" s="70" t="s">
        <v>23</v>
      </c>
      <c r="H313" s="71" t="s">
        <v>23</v>
      </c>
      <c r="I313" s="71" t="s">
        <v>23</v>
      </c>
      <c r="J313" s="71"/>
      <c r="K313" s="71">
        <v>30</v>
      </c>
      <c r="L313" s="71"/>
    </row>
    <row r="314" spans="1:12" s="47" customFormat="1" ht="36.75" thickTop="1" x14ac:dyDescent="0.2">
      <c r="A314" s="60" t="s">
        <v>113</v>
      </c>
      <c r="B314" s="61" t="s">
        <v>382</v>
      </c>
      <c r="C314" s="62" t="s">
        <v>383</v>
      </c>
      <c r="D314" s="63" t="s">
        <v>249</v>
      </c>
      <c r="E314" s="63">
        <v>4</v>
      </c>
      <c r="F314" s="64">
        <v>5464</v>
      </c>
      <c r="G314" s="64" t="s">
        <v>23</v>
      </c>
      <c r="H314" s="65">
        <v>21856</v>
      </c>
      <c r="I314" s="65" t="s">
        <v>23</v>
      </c>
      <c r="J314" s="65">
        <v>21856</v>
      </c>
      <c r="K314" s="65" t="s">
        <v>23</v>
      </c>
      <c r="L314" s="78">
        <v>21856</v>
      </c>
    </row>
    <row r="315" spans="1:12" s="47" customFormat="1" ht="13.5" thickBot="1" x14ac:dyDescent="0.3">
      <c r="A315" s="67"/>
      <c r="B315" s="68"/>
      <c r="C315" s="45"/>
      <c r="D315" s="69"/>
      <c r="E315" s="70"/>
      <c r="F315" s="70" t="s">
        <v>23</v>
      </c>
      <c r="G315" s="70" t="s">
        <v>23</v>
      </c>
      <c r="H315" s="71" t="s">
        <v>23</v>
      </c>
      <c r="I315" s="71" t="s">
        <v>23</v>
      </c>
      <c r="J315" s="71"/>
      <c r="K315" s="71">
        <v>1748</v>
      </c>
      <c r="L315" s="71"/>
    </row>
    <row r="316" spans="1:12" s="47" customFormat="1" ht="13.5" thickTop="1" x14ac:dyDescent="0.2">
      <c r="A316" s="72"/>
      <c r="B316" s="73"/>
      <c r="C316" s="74" t="s">
        <v>384</v>
      </c>
      <c r="D316" s="75" t="s">
        <v>216</v>
      </c>
      <c r="E316" s="75"/>
      <c r="F316" s="76"/>
      <c r="G316" s="76"/>
      <c r="H316" s="77">
        <v>189882</v>
      </c>
      <c r="I316" s="77">
        <v>3991</v>
      </c>
      <c r="J316" s="77">
        <v>55016</v>
      </c>
      <c r="K316" s="77">
        <v>94738</v>
      </c>
      <c r="L316" s="78">
        <v>284619</v>
      </c>
    </row>
    <row r="317" spans="1:12" s="47" customFormat="1" x14ac:dyDescent="0.25">
      <c r="A317" s="79"/>
      <c r="B317" s="80"/>
      <c r="C317" s="46"/>
      <c r="D317" s="81"/>
      <c r="E317" s="82"/>
      <c r="F317" s="82"/>
      <c r="G317" s="82"/>
      <c r="H317" s="83">
        <v>130875</v>
      </c>
      <c r="I317" s="83">
        <v>705</v>
      </c>
      <c r="J317" s="83" t="s">
        <v>23</v>
      </c>
      <c r="K317" s="83">
        <v>22770</v>
      </c>
      <c r="L317" s="83"/>
    </row>
    <row r="318" spans="1:12" s="47" customFormat="1" x14ac:dyDescent="0.25">
      <c r="A318" s="84"/>
      <c r="B318" s="146" t="s">
        <v>217</v>
      </c>
      <c r="C318" s="147"/>
      <c r="D318" s="85" t="s">
        <v>216</v>
      </c>
      <c r="E318" s="85"/>
      <c r="F318" s="86"/>
      <c r="G318" s="86"/>
      <c r="H318" s="87">
        <v>189882</v>
      </c>
      <c r="I318" s="87"/>
      <c r="J318" s="87"/>
      <c r="K318" s="87"/>
      <c r="L318" s="87"/>
    </row>
    <row r="319" spans="1:12" s="47" customFormat="1" x14ac:dyDescent="0.25">
      <c r="A319" s="84"/>
      <c r="B319" s="146" t="s">
        <v>218</v>
      </c>
      <c r="C319" s="147"/>
      <c r="D319" s="85" t="s">
        <v>216</v>
      </c>
      <c r="E319" s="85"/>
      <c r="F319" s="86"/>
      <c r="G319" s="86"/>
      <c r="H319" s="87">
        <v>4136</v>
      </c>
      <c r="I319" s="87"/>
      <c r="J319" s="87"/>
      <c r="K319" s="87"/>
      <c r="L319" s="87"/>
    </row>
    <row r="320" spans="1:12" s="47" customFormat="1" x14ac:dyDescent="0.25">
      <c r="A320" s="84"/>
      <c r="B320" s="146" t="s">
        <v>219</v>
      </c>
      <c r="C320" s="147"/>
      <c r="D320" s="85" t="s">
        <v>216</v>
      </c>
      <c r="E320" s="85"/>
      <c r="F320" s="86"/>
      <c r="G320" s="86"/>
      <c r="H320" s="87"/>
      <c r="I320" s="87">
        <v>131580</v>
      </c>
      <c r="J320" s="87"/>
      <c r="K320" s="87"/>
      <c r="L320" s="87"/>
    </row>
    <row r="321" spans="1:12" s="47" customFormat="1" x14ac:dyDescent="0.25">
      <c r="A321" s="84"/>
      <c r="B321" s="146" t="s">
        <v>220</v>
      </c>
      <c r="C321" s="147"/>
      <c r="D321" s="85" t="s">
        <v>216</v>
      </c>
      <c r="E321" s="85"/>
      <c r="F321" s="86"/>
      <c r="G321" s="86"/>
      <c r="H321" s="87">
        <v>50881</v>
      </c>
      <c r="I321" s="87"/>
      <c r="J321" s="87"/>
      <c r="K321" s="87"/>
      <c r="L321" s="87"/>
    </row>
    <row r="322" spans="1:12" s="47" customFormat="1" x14ac:dyDescent="0.25">
      <c r="A322" s="88"/>
      <c r="B322" s="89"/>
      <c r="C322" s="89" t="s">
        <v>221</v>
      </c>
      <c r="D322" s="85" t="s">
        <v>216</v>
      </c>
      <c r="E322" s="85"/>
      <c r="F322" s="86"/>
      <c r="G322" s="86"/>
      <c r="H322" s="87">
        <v>94738</v>
      </c>
      <c r="I322" s="87"/>
      <c r="J322" s="87"/>
      <c r="K322" s="87"/>
      <c r="L322" s="87"/>
    </row>
    <row r="323" spans="1:12" s="47" customFormat="1" x14ac:dyDescent="0.25">
      <c r="A323" s="88"/>
      <c r="B323" s="89"/>
      <c r="C323" s="89" t="s">
        <v>222</v>
      </c>
      <c r="D323" s="85" t="s">
        <v>216</v>
      </c>
      <c r="E323" s="85"/>
      <c r="F323" s="86"/>
      <c r="G323" s="86"/>
      <c r="H323" s="87">
        <v>22770</v>
      </c>
      <c r="I323" s="87"/>
      <c r="J323" s="87"/>
      <c r="K323" s="87"/>
      <c r="L323" s="87"/>
    </row>
    <row r="324" spans="1:12" s="47" customFormat="1" x14ac:dyDescent="0.25">
      <c r="A324" s="84"/>
      <c r="B324" s="146" t="s">
        <v>223</v>
      </c>
      <c r="C324" s="147"/>
      <c r="D324" s="85" t="s">
        <v>216</v>
      </c>
      <c r="E324" s="85"/>
      <c r="F324" s="86"/>
      <c r="G324" s="86"/>
      <c r="H324" s="87">
        <v>307390</v>
      </c>
      <c r="I324" s="87"/>
      <c r="J324" s="87"/>
      <c r="K324" s="87"/>
      <c r="L324" s="87"/>
    </row>
    <row r="325" spans="1:12" s="47" customFormat="1" x14ac:dyDescent="0.25">
      <c r="A325" s="88"/>
      <c r="B325" s="89"/>
      <c r="C325" s="89" t="s">
        <v>190</v>
      </c>
      <c r="D325" s="85" t="s">
        <v>224</v>
      </c>
      <c r="E325" s="85"/>
      <c r="F325" s="86"/>
      <c r="G325" s="86"/>
      <c r="H325" s="87"/>
      <c r="I325" s="87"/>
      <c r="J325" s="87"/>
      <c r="K325" s="87"/>
      <c r="L325" s="87">
        <v>66</v>
      </c>
    </row>
    <row r="326" spans="1:12" s="47" customFormat="1" x14ac:dyDescent="0.25">
      <c r="A326" s="88"/>
      <c r="B326" s="89"/>
      <c r="C326" s="89" t="s">
        <v>189</v>
      </c>
      <c r="D326" s="85" t="s">
        <v>216</v>
      </c>
      <c r="E326" s="85"/>
      <c r="F326" s="86"/>
      <c r="G326" s="86"/>
      <c r="H326" s="87"/>
      <c r="I326" s="87">
        <v>131580</v>
      </c>
      <c r="J326" s="87"/>
      <c r="K326" s="87"/>
      <c r="L326" s="87"/>
    </row>
    <row r="327" spans="1:12" s="47" customFormat="1" x14ac:dyDescent="0.25">
      <c r="A327" s="84"/>
      <c r="B327" s="90"/>
      <c r="C327" s="89" t="s">
        <v>384</v>
      </c>
      <c r="D327" s="85" t="s">
        <v>216</v>
      </c>
      <c r="E327" s="85"/>
      <c r="F327" s="86"/>
      <c r="G327" s="86"/>
      <c r="H327" s="87">
        <v>307390</v>
      </c>
      <c r="I327" s="87"/>
      <c r="J327" s="87"/>
      <c r="K327" s="87"/>
      <c r="L327" s="87"/>
    </row>
    <row r="328" spans="1:12" s="47" customFormat="1" x14ac:dyDescent="0.25">
      <c r="A328" s="88"/>
      <c r="B328" s="89"/>
      <c r="C328" s="89" t="s">
        <v>190</v>
      </c>
      <c r="D328" s="85" t="s">
        <v>224</v>
      </c>
      <c r="E328" s="85"/>
      <c r="F328" s="86"/>
      <c r="G328" s="86"/>
      <c r="H328" s="87"/>
      <c r="I328" s="87"/>
      <c r="J328" s="87"/>
      <c r="K328" s="87"/>
      <c r="L328" s="87">
        <v>66</v>
      </c>
    </row>
    <row r="329" spans="1:12" s="47" customFormat="1" ht="13.5" thickBot="1" x14ac:dyDescent="0.3">
      <c r="A329" s="88"/>
      <c r="B329" s="89"/>
      <c r="C329" s="89" t="s">
        <v>189</v>
      </c>
      <c r="D329" s="85" t="s">
        <v>216</v>
      </c>
      <c r="E329" s="85"/>
      <c r="F329" s="86"/>
      <c r="G329" s="86"/>
      <c r="H329" s="87"/>
      <c r="I329" s="87">
        <v>131580</v>
      </c>
      <c r="J329" s="87"/>
      <c r="K329" s="87"/>
      <c r="L329" s="87"/>
    </row>
    <row r="330" spans="1:12" s="47" customFormat="1" ht="13.5" thickTop="1" x14ac:dyDescent="0.2">
      <c r="A330" s="72"/>
      <c r="B330" s="73"/>
      <c r="C330" s="74" t="s">
        <v>385</v>
      </c>
      <c r="D330" s="75" t="s">
        <v>216</v>
      </c>
      <c r="E330" s="75"/>
      <c r="F330" s="76"/>
      <c r="G330" s="76"/>
      <c r="H330" s="77"/>
      <c r="I330" s="77"/>
      <c r="J330" s="77"/>
      <c r="K330" s="77"/>
      <c r="L330" s="78">
        <v>22401411</v>
      </c>
    </row>
    <row r="331" spans="1:12" s="47" customFormat="1" x14ac:dyDescent="0.25">
      <c r="A331" s="79"/>
      <c r="B331" s="80"/>
      <c r="C331" s="46" t="s">
        <v>386</v>
      </c>
      <c r="D331" s="81"/>
      <c r="E331" s="82"/>
      <c r="F331" s="82"/>
      <c r="G331" s="82"/>
      <c r="H331" s="83"/>
      <c r="I331" s="83"/>
      <c r="J331" s="83"/>
      <c r="K331" s="83"/>
      <c r="L331" s="83"/>
    </row>
    <row r="332" spans="1:12" s="47" customFormat="1" x14ac:dyDescent="0.25">
      <c r="A332" s="84"/>
      <c r="B332" s="90"/>
      <c r="C332" s="89" t="s">
        <v>387</v>
      </c>
      <c r="D332" s="85" t="s">
        <v>216</v>
      </c>
      <c r="E332" s="85"/>
      <c r="F332" s="86"/>
      <c r="G332" s="86"/>
      <c r="H332" s="87">
        <v>7952301</v>
      </c>
      <c r="I332" s="87"/>
      <c r="J332" s="87"/>
      <c r="K332" s="87"/>
      <c r="L332" s="87"/>
    </row>
    <row r="333" spans="1:12" s="47" customFormat="1" x14ac:dyDescent="0.25">
      <c r="A333" s="84"/>
      <c r="B333" s="90"/>
      <c r="C333" s="89" t="s">
        <v>388</v>
      </c>
      <c r="D333" s="85" t="s">
        <v>216</v>
      </c>
      <c r="E333" s="85"/>
      <c r="F333" s="86"/>
      <c r="G333" s="86"/>
      <c r="H333" s="87"/>
      <c r="I333" s="87">
        <v>176808</v>
      </c>
      <c r="J333" s="87"/>
      <c r="K333" s="87"/>
      <c r="L333" s="87"/>
    </row>
    <row r="334" spans="1:12" s="47" customFormat="1" x14ac:dyDescent="0.25">
      <c r="A334" s="84"/>
      <c r="B334" s="90"/>
      <c r="C334" s="89" t="s">
        <v>389</v>
      </c>
      <c r="D334" s="85" t="s">
        <v>216</v>
      </c>
      <c r="E334" s="85"/>
      <c r="F334" s="86"/>
      <c r="G334" s="86"/>
      <c r="H334" s="87"/>
      <c r="I334" s="87">
        <v>91412</v>
      </c>
      <c r="J334" s="87"/>
      <c r="K334" s="87"/>
      <c r="L334" s="87"/>
    </row>
    <row r="335" spans="1:12" s="47" customFormat="1" x14ac:dyDescent="0.25">
      <c r="A335" s="84"/>
      <c r="B335" s="90"/>
      <c r="C335" s="89" t="s">
        <v>390</v>
      </c>
      <c r="D335" s="85" t="s">
        <v>216</v>
      </c>
      <c r="E335" s="85"/>
      <c r="F335" s="86"/>
      <c r="G335" s="86"/>
      <c r="H335" s="87"/>
      <c r="I335" s="87"/>
      <c r="J335" s="87">
        <v>8480829</v>
      </c>
      <c r="K335" s="87"/>
      <c r="L335" s="87"/>
    </row>
    <row r="336" spans="1:12" s="47" customFormat="1" x14ac:dyDescent="0.25">
      <c r="A336" s="84"/>
      <c r="B336" s="90"/>
      <c r="C336" s="89" t="s">
        <v>391</v>
      </c>
      <c r="D336" s="85" t="s">
        <v>216</v>
      </c>
      <c r="E336" s="85"/>
      <c r="F336" s="86"/>
      <c r="G336" s="86"/>
      <c r="H336" s="87"/>
      <c r="I336" s="87"/>
      <c r="J336" s="87"/>
      <c r="K336" s="87">
        <v>5791478</v>
      </c>
      <c r="L336" s="87"/>
    </row>
  </sheetData>
  <mergeCells count="87">
    <mergeCell ref="C3:L3"/>
    <mergeCell ref="C4:L4"/>
    <mergeCell ref="C5:L5"/>
    <mergeCell ref="C6:L6"/>
    <mergeCell ref="C8:F8"/>
    <mergeCell ref="G8:L8"/>
    <mergeCell ref="A19:L19"/>
    <mergeCell ref="C9:J9"/>
    <mergeCell ref="C11:L11"/>
    <mergeCell ref="C12:K12"/>
    <mergeCell ref="A14:A16"/>
    <mergeCell ref="B14:B16"/>
    <mergeCell ref="C14:C16"/>
    <mergeCell ref="D14:D16"/>
    <mergeCell ref="E14:E16"/>
    <mergeCell ref="F14:G14"/>
    <mergeCell ref="H14:J14"/>
    <mergeCell ref="K14:K15"/>
    <mergeCell ref="L14:L16"/>
    <mergeCell ref="A18:L18"/>
    <mergeCell ref="A69:L69"/>
    <mergeCell ref="B32:C32"/>
    <mergeCell ref="B33:C33"/>
    <mergeCell ref="B34:C34"/>
    <mergeCell ref="B35:C35"/>
    <mergeCell ref="B38:C38"/>
    <mergeCell ref="A44:L44"/>
    <mergeCell ref="A45:L45"/>
    <mergeCell ref="B58:C58"/>
    <mergeCell ref="B59:C59"/>
    <mergeCell ref="B60:C60"/>
    <mergeCell ref="B63:C63"/>
    <mergeCell ref="A132:L132"/>
    <mergeCell ref="A70:L70"/>
    <mergeCell ref="B111:C111"/>
    <mergeCell ref="B112:C112"/>
    <mergeCell ref="B113:C113"/>
    <mergeCell ref="B114:C114"/>
    <mergeCell ref="B117:C117"/>
    <mergeCell ref="B120:C120"/>
    <mergeCell ref="B121:C121"/>
    <mergeCell ref="B122:C122"/>
    <mergeCell ref="B125:C125"/>
    <mergeCell ref="A131:L131"/>
    <mergeCell ref="A174:L174"/>
    <mergeCell ref="B145:C145"/>
    <mergeCell ref="B146:C146"/>
    <mergeCell ref="B147:C147"/>
    <mergeCell ref="B148:C148"/>
    <mergeCell ref="B151:C151"/>
    <mergeCell ref="A157:L157"/>
    <mergeCell ref="A158:L158"/>
    <mergeCell ref="B163:C163"/>
    <mergeCell ref="B164:C164"/>
    <mergeCell ref="B165:C165"/>
    <mergeCell ref="B168:C168"/>
    <mergeCell ref="B237:C237"/>
    <mergeCell ref="A175:L175"/>
    <mergeCell ref="B188:C188"/>
    <mergeCell ref="B189:C189"/>
    <mergeCell ref="B190:C190"/>
    <mergeCell ref="B193:C193"/>
    <mergeCell ref="A199:L199"/>
    <mergeCell ref="A200:L200"/>
    <mergeCell ref="B231:C231"/>
    <mergeCell ref="B232:C232"/>
    <mergeCell ref="B233:C233"/>
    <mergeCell ref="B234:C234"/>
    <mergeCell ref="B298:C298"/>
    <mergeCell ref="A243:L243"/>
    <mergeCell ref="A244:L244"/>
    <mergeCell ref="B283:C283"/>
    <mergeCell ref="B284:C284"/>
    <mergeCell ref="B285:C285"/>
    <mergeCell ref="B286:C286"/>
    <mergeCell ref="B289:C289"/>
    <mergeCell ref="B292:C292"/>
    <mergeCell ref="B293:C293"/>
    <mergeCell ref="B294:C294"/>
    <mergeCell ref="B295:C295"/>
    <mergeCell ref="B324:C324"/>
    <mergeCell ref="A304:L304"/>
    <mergeCell ref="A305:L305"/>
    <mergeCell ref="B318:C318"/>
    <mergeCell ref="B319:C319"/>
    <mergeCell ref="B320:C320"/>
    <mergeCell ref="B321:C321"/>
  </mergeCells>
  <printOptions horizontalCentered="1"/>
  <pageMargins left="0.59" right="0.39" top="0.59" bottom="0.59" header="0.39" footer="0.39"/>
  <pageSetup paperSize="9" scale="89" fitToHeight="10000" orientation="landscape" horizontalDpi="300" verticalDpi="300" r:id="rId1"/>
  <headerFooter>
    <oddHeader>&amp;L&amp;9Программный комплекс АВС (редакция 2023.6)&amp;C&amp;P&amp;R100280</oddHeader>
    <oddFooter>&amp;CСтраниц -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4"/>
  <sheetViews>
    <sheetView showGridLines="0" topLeftCell="A115" workbookViewId="0">
      <selection activeCell="D284" sqref="D284"/>
    </sheetView>
  </sheetViews>
  <sheetFormatPr defaultRowHeight="12.75" x14ac:dyDescent="0.2"/>
  <cols>
    <col min="1" max="1" width="5.7109375" style="2" customWidth="1"/>
    <col min="2" max="2" width="9.7109375" style="2" customWidth="1"/>
    <col min="3" max="3" width="11.7109375" style="2" customWidth="1"/>
    <col min="4" max="4" width="54.7109375" style="2" customWidth="1"/>
    <col min="5" max="5" width="9.7109375" style="2" customWidth="1"/>
    <col min="6" max="6" width="10.7109375" style="2" customWidth="1"/>
    <col min="7" max="7" width="12.7109375" style="2" customWidth="1"/>
    <col min="8" max="8" width="11.7109375" style="2" customWidth="1"/>
    <col min="9" max="9" width="12.7109375" style="2" customWidth="1"/>
    <col min="10" max="10" width="11.7109375" style="2" customWidth="1"/>
    <col min="11" max="256" width="9.140625" style="2"/>
    <col min="257" max="257" width="5.7109375" style="2" customWidth="1"/>
    <col min="258" max="258" width="9.7109375" style="2" customWidth="1"/>
    <col min="259" max="259" width="11.7109375" style="2" customWidth="1"/>
    <col min="260" max="260" width="54.7109375" style="2" customWidth="1"/>
    <col min="261" max="261" width="9.7109375" style="2" customWidth="1"/>
    <col min="262" max="262" width="10.7109375" style="2" customWidth="1"/>
    <col min="263" max="263" width="12.7109375" style="2" customWidth="1"/>
    <col min="264" max="264" width="11.7109375" style="2" customWidth="1"/>
    <col min="265" max="265" width="12.7109375" style="2" customWidth="1"/>
    <col min="266" max="266" width="11.7109375" style="2" customWidth="1"/>
    <col min="267" max="512" width="9.140625" style="2"/>
    <col min="513" max="513" width="5.7109375" style="2" customWidth="1"/>
    <col min="514" max="514" width="9.7109375" style="2" customWidth="1"/>
    <col min="515" max="515" width="11.7109375" style="2" customWidth="1"/>
    <col min="516" max="516" width="54.7109375" style="2" customWidth="1"/>
    <col min="517" max="517" width="9.7109375" style="2" customWidth="1"/>
    <col min="518" max="518" width="10.7109375" style="2" customWidth="1"/>
    <col min="519" max="519" width="12.7109375" style="2" customWidth="1"/>
    <col min="520" max="520" width="11.7109375" style="2" customWidth="1"/>
    <col min="521" max="521" width="12.7109375" style="2" customWidth="1"/>
    <col min="522" max="522" width="11.7109375" style="2" customWidth="1"/>
    <col min="523" max="768" width="9.140625" style="2"/>
    <col min="769" max="769" width="5.7109375" style="2" customWidth="1"/>
    <col min="770" max="770" width="9.7109375" style="2" customWidth="1"/>
    <col min="771" max="771" width="11.7109375" style="2" customWidth="1"/>
    <col min="772" max="772" width="54.7109375" style="2" customWidth="1"/>
    <col min="773" max="773" width="9.7109375" style="2" customWidth="1"/>
    <col min="774" max="774" width="10.7109375" style="2" customWidth="1"/>
    <col min="775" max="775" width="12.7109375" style="2" customWidth="1"/>
    <col min="776" max="776" width="11.7109375" style="2" customWidth="1"/>
    <col min="777" max="777" width="12.7109375" style="2" customWidth="1"/>
    <col min="778" max="778" width="11.7109375" style="2" customWidth="1"/>
    <col min="779" max="1024" width="9.140625" style="2"/>
    <col min="1025" max="1025" width="5.7109375" style="2" customWidth="1"/>
    <col min="1026" max="1026" width="9.7109375" style="2" customWidth="1"/>
    <col min="1027" max="1027" width="11.7109375" style="2" customWidth="1"/>
    <col min="1028" max="1028" width="54.7109375" style="2" customWidth="1"/>
    <col min="1029" max="1029" width="9.7109375" style="2" customWidth="1"/>
    <col min="1030" max="1030" width="10.7109375" style="2" customWidth="1"/>
    <col min="1031" max="1031" width="12.7109375" style="2" customWidth="1"/>
    <col min="1032" max="1032" width="11.7109375" style="2" customWidth="1"/>
    <col min="1033" max="1033" width="12.7109375" style="2" customWidth="1"/>
    <col min="1034" max="1034" width="11.7109375" style="2" customWidth="1"/>
    <col min="1035" max="1280" width="9.140625" style="2"/>
    <col min="1281" max="1281" width="5.7109375" style="2" customWidth="1"/>
    <col min="1282" max="1282" width="9.7109375" style="2" customWidth="1"/>
    <col min="1283" max="1283" width="11.7109375" style="2" customWidth="1"/>
    <col min="1284" max="1284" width="54.7109375" style="2" customWidth="1"/>
    <col min="1285" max="1285" width="9.7109375" style="2" customWidth="1"/>
    <col min="1286" max="1286" width="10.7109375" style="2" customWidth="1"/>
    <col min="1287" max="1287" width="12.7109375" style="2" customWidth="1"/>
    <col min="1288" max="1288" width="11.7109375" style="2" customWidth="1"/>
    <col min="1289" max="1289" width="12.7109375" style="2" customWidth="1"/>
    <col min="1290" max="1290" width="11.7109375" style="2" customWidth="1"/>
    <col min="1291" max="1536" width="9.140625" style="2"/>
    <col min="1537" max="1537" width="5.7109375" style="2" customWidth="1"/>
    <col min="1538" max="1538" width="9.7109375" style="2" customWidth="1"/>
    <col min="1539" max="1539" width="11.7109375" style="2" customWidth="1"/>
    <col min="1540" max="1540" width="54.7109375" style="2" customWidth="1"/>
    <col min="1541" max="1541" width="9.7109375" style="2" customWidth="1"/>
    <col min="1542" max="1542" width="10.7109375" style="2" customWidth="1"/>
    <col min="1543" max="1543" width="12.7109375" style="2" customWidth="1"/>
    <col min="1544" max="1544" width="11.7109375" style="2" customWidth="1"/>
    <col min="1545" max="1545" width="12.7109375" style="2" customWidth="1"/>
    <col min="1546" max="1546" width="11.7109375" style="2" customWidth="1"/>
    <col min="1547" max="1792" width="9.140625" style="2"/>
    <col min="1793" max="1793" width="5.7109375" style="2" customWidth="1"/>
    <col min="1794" max="1794" width="9.7109375" style="2" customWidth="1"/>
    <col min="1795" max="1795" width="11.7109375" style="2" customWidth="1"/>
    <col min="1796" max="1796" width="54.7109375" style="2" customWidth="1"/>
    <col min="1797" max="1797" width="9.7109375" style="2" customWidth="1"/>
    <col min="1798" max="1798" width="10.7109375" style="2" customWidth="1"/>
    <col min="1799" max="1799" width="12.7109375" style="2" customWidth="1"/>
    <col min="1800" max="1800" width="11.7109375" style="2" customWidth="1"/>
    <col min="1801" max="1801" width="12.7109375" style="2" customWidth="1"/>
    <col min="1802" max="1802" width="11.7109375" style="2" customWidth="1"/>
    <col min="1803" max="2048" width="9.140625" style="2"/>
    <col min="2049" max="2049" width="5.7109375" style="2" customWidth="1"/>
    <col min="2050" max="2050" width="9.7109375" style="2" customWidth="1"/>
    <col min="2051" max="2051" width="11.7109375" style="2" customWidth="1"/>
    <col min="2052" max="2052" width="54.7109375" style="2" customWidth="1"/>
    <col min="2053" max="2053" width="9.7109375" style="2" customWidth="1"/>
    <col min="2054" max="2054" width="10.7109375" style="2" customWidth="1"/>
    <col min="2055" max="2055" width="12.7109375" style="2" customWidth="1"/>
    <col min="2056" max="2056" width="11.7109375" style="2" customWidth="1"/>
    <col min="2057" max="2057" width="12.7109375" style="2" customWidth="1"/>
    <col min="2058" max="2058" width="11.7109375" style="2" customWidth="1"/>
    <col min="2059" max="2304" width="9.140625" style="2"/>
    <col min="2305" max="2305" width="5.7109375" style="2" customWidth="1"/>
    <col min="2306" max="2306" width="9.7109375" style="2" customWidth="1"/>
    <col min="2307" max="2307" width="11.7109375" style="2" customWidth="1"/>
    <col min="2308" max="2308" width="54.7109375" style="2" customWidth="1"/>
    <col min="2309" max="2309" width="9.7109375" style="2" customWidth="1"/>
    <col min="2310" max="2310" width="10.7109375" style="2" customWidth="1"/>
    <col min="2311" max="2311" width="12.7109375" style="2" customWidth="1"/>
    <col min="2312" max="2312" width="11.7109375" style="2" customWidth="1"/>
    <col min="2313" max="2313" width="12.7109375" style="2" customWidth="1"/>
    <col min="2314" max="2314" width="11.7109375" style="2" customWidth="1"/>
    <col min="2315" max="2560" width="9.140625" style="2"/>
    <col min="2561" max="2561" width="5.7109375" style="2" customWidth="1"/>
    <col min="2562" max="2562" width="9.7109375" style="2" customWidth="1"/>
    <col min="2563" max="2563" width="11.7109375" style="2" customWidth="1"/>
    <col min="2564" max="2564" width="54.7109375" style="2" customWidth="1"/>
    <col min="2565" max="2565" width="9.7109375" style="2" customWidth="1"/>
    <col min="2566" max="2566" width="10.7109375" style="2" customWidth="1"/>
    <col min="2567" max="2567" width="12.7109375" style="2" customWidth="1"/>
    <col min="2568" max="2568" width="11.7109375" style="2" customWidth="1"/>
    <col min="2569" max="2569" width="12.7109375" style="2" customWidth="1"/>
    <col min="2570" max="2570" width="11.7109375" style="2" customWidth="1"/>
    <col min="2571" max="2816" width="9.140625" style="2"/>
    <col min="2817" max="2817" width="5.7109375" style="2" customWidth="1"/>
    <col min="2818" max="2818" width="9.7109375" style="2" customWidth="1"/>
    <col min="2819" max="2819" width="11.7109375" style="2" customWidth="1"/>
    <col min="2820" max="2820" width="54.7109375" style="2" customWidth="1"/>
    <col min="2821" max="2821" width="9.7109375" style="2" customWidth="1"/>
    <col min="2822" max="2822" width="10.7109375" style="2" customWidth="1"/>
    <col min="2823" max="2823" width="12.7109375" style="2" customWidth="1"/>
    <col min="2824" max="2824" width="11.7109375" style="2" customWidth="1"/>
    <col min="2825" max="2825" width="12.7109375" style="2" customWidth="1"/>
    <col min="2826" max="2826" width="11.7109375" style="2" customWidth="1"/>
    <col min="2827" max="3072" width="9.140625" style="2"/>
    <col min="3073" max="3073" width="5.7109375" style="2" customWidth="1"/>
    <col min="3074" max="3074" width="9.7109375" style="2" customWidth="1"/>
    <col min="3075" max="3075" width="11.7109375" style="2" customWidth="1"/>
    <col min="3076" max="3076" width="54.7109375" style="2" customWidth="1"/>
    <col min="3077" max="3077" width="9.7109375" style="2" customWidth="1"/>
    <col min="3078" max="3078" width="10.7109375" style="2" customWidth="1"/>
    <col min="3079" max="3079" width="12.7109375" style="2" customWidth="1"/>
    <col min="3080" max="3080" width="11.7109375" style="2" customWidth="1"/>
    <col min="3081" max="3081" width="12.7109375" style="2" customWidth="1"/>
    <col min="3082" max="3082" width="11.7109375" style="2" customWidth="1"/>
    <col min="3083" max="3328" width="9.140625" style="2"/>
    <col min="3329" max="3329" width="5.7109375" style="2" customWidth="1"/>
    <col min="3330" max="3330" width="9.7109375" style="2" customWidth="1"/>
    <col min="3331" max="3331" width="11.7109375" style="2" customWidth="1"/>
    <col min="3332" max="3332" width="54.7109375" style="2" customWidth="1"/>
    <col min="3333" max="3333" width="9.7109375" style="2" customWidth="1"/>
    <col min="3334" max="3334" width="10.7109375" style="2" customWidth="1"/>
    <col min="3335" max="3335" width="12.7109375" style="2" customWidth="1"/>
    <col min="3336" max="3336" width="11.7109375" style="2" customWidth="1"/>
    <col min="3337" max="3337" width="12.7109375" style="2" customWidth="1"/>
    <col min="3338" max="3338" width="11.7109375" style="2" customWidth="1"/>
    <col min="3339" max="3584" width="9.140625" style="2"/>
    <col min="3585" max="3585" width="5.7109375" style="2" customWidth="1"/>
    <col min="3586" max="3586" width="9.7109375" style="2" customWidth="1"/>
    <col min="3587" max="3587" width="11.7109375" style="2" customWidth="1"/>
    <col min="3588" max="3588" width="54.7109375" style="2" customWidth="1"/>
    <col min="3589" max="3589" width="9.7109375" style="2" customWidth="1"/>
    <col min="3590" max="3590" width="10.7109375" style="2" customWidth="1"/>
    <col min="3591" max="3591" width="12.7109375" style="2" customWidth="1"/>
    <col min="3592" max="3592" width="11.7109375" style="2" customWidth="1"/>
    <col min="3593" max="3593" width="12.7109375" style="2" customWidth="1"/>
    <col min="3594" max="3594" width="11.7109375" style="2" customWidth="1"/>
    <col min="3595" max="3840" width="9.140625" style="2"/>
    <col min="3841" max="3841" width="5.7109375" style="2" customWidth="1"/>
    <col min="3842" max="3842" width="9.7109375" style="2" customWidth="1"/>
    <col min="3843" max="3843" width="11.7109375" style="2" customWidth="1"/>
    <col min="3844" max="3844" width="54.7109375" style="2" customWidth="1"/>
    <col min="3845" max="3845" width="9.7109375" style="2" customWidth="1"/>
    <col min="3846" max="3846" width="10.7109375" style="2" customWidth="1"/>
    <col min="3847" max="3847" width="12.7109375" style="2" customWidth="1"/>
    <col min="3848" max="3848" width="11.7109375" style="2" customWidth="1"/>
    <col min="3849" max="3849" width="12.7109375" style="2" customWidth="1"/>
    <col min="3850" max="3850" width="11.7109375" style="2" customWidth="1"/>
    <col min="3851" max="4096" width="9.140625" style="2"/>
    <col min="4097" max="4097" width="5.7109375" style="2" customWidth="1"/>
    <col min="4098" max="4098" width="9.7109375" style="2" customWidth="1"/>
    <col min="4099" max="4099" width="11.7109375" style="2" customWidth="1"/>
    <col min="4100" max="4100" width="54.7109375" style="2" customWidth="1"/>
    <col min="4101" max="4101" width="9.7109375" style="2" customWidth="1"/>
    <col min="4102" max="4102" width="10.7109375" style="2" customWidth="1"/>
    <col min="4103" max="4103" width="12.7109375" style="2" customWidth="1"/>
    <col min="4104" max="4104" width="11.7109375" style="2" customWidth="1"/>
    <col min="4105" max="4105" width="12.7109375" style="2" customWidth="1"/>
    <col min="4106" max="4106" width="11.7109375" style="2" customWidth="1"/>
    <col min="4107" max="4352" width="9.140625" style="2"/>
    <col min="4353" max="4353" width="5.7109375" style="2" customWidth="1"/>
    <col min="4354" max="4354" width="9.7109375" style="2" customWidth="1"/>
    <col min="4355" max="4355" width="11.7109375" style="2" customWidth="1"/>
    <col min="4356" max="4356" width="54.7109375" style="2" customWidth="1"/>
    <col min="4357" max="4357" width="9.7109375" style="2" customWidth="1"/>
    <col min="4358" max="4358" width="10.7109375" style="2" customWidth="1"/>
    <col min="4359" max="4359" width="12.7109375" style="2" customWidth="1"/>
    <col min="4360" max="4360" width="11.7109375" style="2" customWidth="1"/>
    <col min="4361" max="4361" width="12.7109375" style="2" customWidth="1"/>
    <col min="4362" max="4362" width="11.7109375" style="2" customWidth="1"/>
    <col min="4363" max="4608" width="9.140625" style="2"/>
    <col min="4609" max="4609" width="5.7109375" style="2" customWidth="1"/>
    <col min="4610" max="4610" width="9.7109375" style="2" customWidth="1"/>
    <col min="4611" max="4611" width="11.7109375" style="2" customWidth="1"/>
    <col min="4612" max="4612" width="54.7109375" style="2" customWidth="1"/>
    <col min="4613" max="4613" width="9.7109375" style="2" customWidth="1"/>
    <col min="4614" max="4614" width="10.7109375" style="2" customWidth="1"/>
    <col min="4615" max="4615" width="12.7109375" style="2" customWidth="1"/>
    <col min="4616" max="4616" width="11.7109375" style="2" customWidth="1"/>
    <col min="4617" max="4617" width="12.7109375" style="2" customWidth="1"/>
    <col min="4618" max="4618" width="11.7109375" style="2" customWidth="1"/>
    <col min="4619" max="4864" width="9.140625" style="2"/>
    <col min="4865" max="4865" width="5.7109375" style="2" customWidth="1"/>
    <col min="4866" max="4866" width="9.7109375" style="2" customWidth="1"/>
    <col min="4867" max="4867" width="11.7109375" style="2" customWidth="1"/>
    <col min="4868" max="4868" width="54.7109375" style="2" customWidth="1"/>
    <col min="4869" max="4869" width="9.7109375" style="2" customWidth="1"/>
    <col min="4870" max="4870" width="10.7109375" style="2" customWidth="1"/>
    <col min="4871" max="4871" width="12.7109375" style="2" customWidth="1"/>
    <col min="4872" max="4872" width="11.7109375" style="2" customWidth="1"/>
    <col min="4873" max="4873" width="12.7109375" style="2" customWidth="1"/>
    <col min="4874" max="4874" width="11.7109375" style="2" customWidth="1"/>
    <col min="4875" max="5120" width="9.140625" style="2"/>
    <col min="5121" max="5121" width="5.7109375" style="2" customWidth="1"/>
    <col min="5122" max="5122" width="9.7109375" style="2" customWidth="1"/>
    <col min="5123" max="5123" width="11.7109375" style="2" customWidth="1"/>
    <col min="5124" max="5124" width="54.7109375" style="2" customWidth="1"/>
    <col min="5125" max="5125" width="9.7109375" style="2" customWidth="1"/>
    <col min="5126" max="5126" width="10.7109375" style="2" customWidth="1"/>
    <col min="5127" max="5127" width="12.7109375" style="2" customWidth="1"/>
    <col min="5128" max="5128" width="11.7109375" style="2" customWidth="1"/>
    <col min="5129" max="5129" width="12.7109375" style="2" customWidth="1"/>
    <col min="5130" max="5130" width="11.7109375" style="2" customWidth="1"/>
    <col min="5131" max="5376" width="9.140625" style="2"/>
    <col min="5377" max="5377" width="5.7109375" style="2" customWidth="1"/>
    <col min="5378" max="5378" width="9.7109375" style="2" customWidth="1"/>
    <col min="5379" max="5379" width="11.7109375" style="2" customWidth="1"/>
    <col min="5380" max="5380" width="54.7109375" style="2" customWidth="1"/>
    <col min="5381" max="5381" width="9.7109375" style="2" customWidth="1"/>
    <col min="5382" max="5382" width="10.7109375" style="2" customWidth="1"/>
    <col min="5383" max="5383" width="12.7109375" style="2" customWidth="1"/>
    <col min="5384" max="5384" width="11.7109375" style="2" customWidth="1"/>
    <col min="5385" max="5385" width="12.7109375" style="2" customWidth="1"/>
    <col min="5386" max="5386" width="11.7109375" style="2" customWidth="1"/>
    <col min="5387" max="5632" width="9.140625" style="2"/>
    <col min="5633" max="5633" width="5.7109375" style="2" customWidth="1"/>
    <col min="5634" max="5634" width="9.7109375" style="2" customWidth="1"/>
    <col min="5635" max="5635" width="11.7109375" style="2" customWidth="1"/>
    <col min="5636" max="5636" width="54.7109375" style="2" customWidth="1"/>
    <col min="5637" max="5637" width="9.7109375" style="2" customWidth="1"/>
    <col min="5638" max="5638" width="10.7109375" style="2" customWidth="1"/>
    <col min="5639" max="5639" width="12.7109375" style="2" customWidth="1"/>
    <col min="5640" max="5640" width="11.7109375" style="2" customWidth="1"/>
    <col min="5641" max="5641" width="12.7109375" style="2" customWidth="1"/>
    <col min="5642" max="5642" width="11.7109375" style="2" customWidth="1"/>
    <col min="5643" max="5888" width="9.140625" style="2"/>
    <col min="5889" max="5889" width="5.7109375" style="2" customWidth="1"/>
    <col min="5890" max="5890" width="9.7109375" style="2" customWidth="1"/>
    <col min="5891" max="5891" width="11.7109375" style="2" customWidth="1"/>
    <col min="5892" max="5892" width="54.7109375" style="2" customWidth="1"/>
    <col min="5893" max="5893" width="9.7109375" style="2" customWidth="1"/>
    <col min="5894" max="5894" width="10.7109375" style="2" customWidth="1"/>
    <col min="5895" max="5895" width="12.7109375" style="2" customWidth="1"/>
    <col min="5896" max="5896" width="11.7109375" style="2" customWidth="1"/>
    <col min="5897" max="5897" width="12.7109375" style="2" customWidth="1"/>
    <col min="5898" max="5898" width="11.7109375" style="2" customWidth="1"/>
    <col min="5899" max="6144" width="9.140625" style="2"/>
    <col min="6145" max="6145" width="5.7109375" style="2" customWidth="1"/>
    <col min="6146" max="6146" width="9.7109375" style="2" customWidth="1"/>
    <col min="6147" max="6147" width="11.7109375" style="2" customWidth="1"/>
    <col min="6148" max="6148" width="54.7109375" style="2" customWidth="1"/>
    <col min="6149" max="6149" width="9.7109375" style="2" customWidth="1"/>
    <col min="6150" max="6150" width="10.7109375" style="2" customWidth="1"/>
    <col min="6151" max="6151" width="12.7109375" style="2" customWidth="1"/>
    <col min="6152" max="6152" width="11.7109375" style="2" customWidth="1"/>
    <col min="6153" max="6153" width="12.7109375" style="2" customWidth="1"/>
    <col min="6154" max="6154" width="11.7109375" style="2" customWidth="1"/>
    <col min="6155" max="6400" width="9.140625" style="2"/>
    <col min="6401" max="6401" width="5.7109375" style="2" customWidth="1"/>
    <col min="6402" max="6402" width="9.7109375" style="2" customWidth="1"/>
    <col min="6403" max="6403" width="11.7109375" style="2" customWidth="1"/>
    <col min="6404" max="6404" width="54.7109375" style="2" customWidth="1"/>
    <col min="6405" max="6405" width="9.7109375" style="2" customWidth="1"/>
    <col min="6406" max="6406" width="10.7109375" style="2" customWidth="1"/>
    <col min="6407" max="6407" width="12.7109375" style="2" customWidth="1"/>
    <col min="6408" max="6408" width="11.7109375" style="2" customWidth="1"/>
    <col min="6409" max="6409" width="12.7109375" style="2" customWidth="1"/>
    <col min="6410" max="6410" width="11.7109375" style="2" customWidth="1"/>
    <col min="6411" max="6656" width="9.140625" style="2"/>
    <col min="6657" max="6657" width="5.7109375" style="2" customWidth="1"/>
    <col min="6658" max="6658" width="9.7109375" style="2" customWidth="1"/>
    <col min="6659" max="6659" width="11.7109375" style="2" customWidth="1"/>
    <col min="6660" max="6660" width="54.7109375" style="2" customWidth="1"/>
    <col min="6661" max="6661" width="9.7109375" style="2" customWidth="1"/>
    <col min="6662" max="6662" width="10.7109375" style="2" customWidth="1"/>
    <col min="6663" max="6663" width="12.7109375" style="2" customWidth="1"/>
    <col min="6664" max="6664" width="11.7109375" style="2" customWidth="1"/>
    <col min="6665" max="6665" width="12.7109375" style="2" customWidth="1"/>
    <col min="6666" max="6666" width="11.7109375" style="2" customWidth="1"/>
    <col min="6667" max="6912" width="9.140625" style="2"/>
    <col min="6913" max="6913" width="5.7109375" style="2" customWidth="1"/>
    <col min="6914" max="6914" width="9.7109375" style="2" customWidth="1"/>
    <col min="6915" max="6915" width="11.7109375" style="2" customWidth="1"/>
    <col min="6916" max="6916" width="54.7109375" style="2" customWidth="1"/>
    <col min="6917" max="6917" width="9.7109375" style="2" customWidth="1"/>
    <col min="6918" max="6918" width="10.7109375" style="2" customWidth="1"/>
    <col min="6919" max="6919" width="12.7109375" style="2" customWidth="1"/>
    <col min="6920" max="6920" width="11.7109375" style="2" customWidth="1"/>
    <col min="6921" max="6921" width="12.7109375" style="2" customWidth="1"/>
    <col min="6922" max="6922" width="11.7109375" style="2" customWidth="1"/>
    <col min="6923" max="7168" width="9.140625" style="2"/>
    <col min="7169" max="7169" width="5.7109375" style="2" customWidth="1"/>
    <col min="7170" max="7170" width="9.7109375" style="2" customWidth="1"/>
    <col min="7171" max="7171" width="11.7109375" style="2" customWidth="1"/>
    <col min="7172" max="7172" width="54.7109375" style="2" customWidth="1"/>
    <col min="7173" max="7173" width="9.7109375" style="2" customWidth="1"/>
    <col min="7174" max="7174" width="10.7109375" style="2" customWidth="1"/>
    <col min="7175" max="7175" width="12.7109375" style="2" customWidth="1"/>
    <col min="7176" max="7176" width="11.7109375" style="2" customWidth="1"/>
    <col min="7177" max="7177" width="12.7109375" style="2" customWidth="1"/>
    <col min="7178" max="7178" width="11.7109375" style="2" customWidth="1"/>
    <col min="7179" max="7424" width="9.140625" style="2"/>
    <col min="7425" max="7425" width="5.7109375" style="2" customWidth="1"/>
    <col min="7426" max="7426" width="9.7109375" style="2" customWidth="1"/>
    <col min="7427" max="7427" width="11.7109375" style="2" customWidth="1"/>
    <col min="7428" max="7428" width="54.7109375" style="2" customWidth="1"/>
    <col min="7429" max="7429" width="9.7109375" style="2" customWidth="1"/>
    <col min="7430" max="7430" width="10.7109375" style="2" customWidth="1"/>
    <col min="7431" max="7431" width="12.7109375" style="2" customWidth="1"/>
    <col min="7432" max="7432" width="11.7109375" style="2" customWidth="1"/>
    <col min="7433" max="7433" width="12.7109375" style="2" customWidth="1"/>
    <col min="7434" max="7434" width="11.7109375" style="2" customWidth="1"/>
    <col min="7435" max="7680" width="9.140625" style="2"/>
    <col min="7681" max="7681" width="5.7109375" style="2" customWidth="1"/>
    <col min="7682" max="7682" width="9.7109375" style="2" customWidth="1"/>
    <col min="7683" max="7683" width="11.7109375" style="2" customWidth="1"/>
    <col min="7684" max="7684" width="54.7109375" style="2" customWidth="1"/>
    <col min="7685" max="7685" width="9.7109375" style="2" customWidth="1"/>
    <col min="7686" max="7686" width="10.7109375" style="2" customWidth="1"/>
    <col min="7687" max="7687" width="12.7109375" style="2" customWidth="1"/>
    <col min="7688" max="7688" width="11.7109375" style="2" customWidth="1"/>
    <col min="7689" max="7689" width="12.7109375" style="2" customWidth="1"/>
    <col min="7690" max="7690" width="11.7109375" style="2" customWidth="1"/>
    <col min="7691" max="7936" width="9.140625" style="2"/>
    <col min="7937" max="7937" width="5.7109375" style="2" customWidth="1"/>
    <col min="7938" max="7938" width="9.7109375" style="2" customWidth="1"/>
    <col min="7939" max="7939" width="11.7109375" style="2" customWidth="1"/>
    <col min="7940" max="7940" width="54.7109375" style="2" customWidth="1"/>
    <col min="7941" max="7941" width="9.7109375" style="2" customWidth="1"/>
    <col min="7942" max="7942" width="10.7109375" style="2" customWidth="1"/>
    <col min="7943" max="7943" width="12.7109375" style="2" customWidth="1"/>
    <col min="7944" max="7944" width="11.7109375" style="2" customWidth="1"/>
    <col min="7945" max="7945" width="12.7109375" style="2" customWidth="1"/>
    <col min="7946" max="7946" width="11.7109375" style="2" customWidth="1"/>
    <col min="7947" max="8192" width="9.140625" style="2"/>
    <col min="8193" max="8193" width="5.7109375" style="2" customWidth="1"/>
    <col min="8194" max="8194" width="9.7109375" style="2" customWidth="1"/>
    <col min="8195" max="8195" width="11.7109375" style="2" customWidth="1"/>
    <col min="8196" max="8196" width="54.7109375" style="2" customWidth="1"/>
    <col min="8197" max="8197" width="9.7109375" style="2" customWidth="1"/>
    <col min="8198" max="8198" width="10.7109375" style="2" customWidth="1"/>
    <col min="8199" max="8199" width="12.7109375" style="2" customWidth="1"/>
    <col min="8200" max="8200" width="11.7109375" style="2" customWidth="1"/>
    <col min="8201" max="8201" width="12.7109375" style="2" customWidth="1"/>
    <col min="8202" max="8202" width="11.7109375" style="2" customWidth="1"/>
    <col min="8203" max="8448" width="9.140625" style="2"/>
    <col min="8449" max="8449" width="5.7109375" style="2" customWidth="1"/>
    <col min="8450" max="8450" width="9.7109375" style="2" customWidth="1"/>
    <col min="8451" max="8451" width="11.7109375" style="2" customWidth="1"/>
    <col min="8452" max="8452" width="54.7109375" style="2" customWidth="1"/>
    <col min="8453" max="8453" width="9.7109375" style="2" customWidth="1"/>
    <col min="8454" max="8454" width="10.7109375" style="2" customWidth="1"/>
    <col min="8455" max="8455" width="12.7109375" style="2" customWidth="1"/>
    <col min="8456" max="8456" width="11.7109375" style="2" customWidth="1"/>
    <col min="8457" max="8457" width="12.7109375" style="2" customWidth="1"/>
    <col min="8458" max="8458" width="11.7109375" style="2" customWidth="1"/>
    <col min="8459" max="8704" width="9.140625" style="2"/>
    <col min="8705" max="8705" width="5.7109375" style="2" customWidth="1"/>
    <col min="8706" max="8706" width="9.7109375" style="2" customWidth="1"/>
    <col min="8707" max="8707" width="11.7109375" style="2" customWidth="1"/>
    <col min="8708" max="8708" width="54.7109375" style="2" customWidth="1"/>
    <col min="8709" max="8709" width="9.7109375" style="2" customWidth="1"/>
    <col min="8710" max="8710" width="10.7109375" style="2" customWidth="1"/>
    <col min="8711" max="8711" width="12.7109375" style="2" customWidth="1"/>
    <col min="8712" max="8712" width="11.7109375" style="2" customWidth="1"/>
    <col min="8713" max="8713" width="12.7109375" style="2" customWidth="1"/>
    <col min="8714" max="8714" width="11.7109375" style="2" customWidth="1"/>
    <col min="8715" max="8960" width="9.140625" style="2"/>
    <col min="8961" max="8961" width="5.7109375" style="2" customWidth="1"/>
    <col min="8962" max="8962" width="9.7109375" style="2" customWidth="1"/>
    <col min="8963" max="8963" width="11.7109375" style="2" customWidth="1"/>
    <col min="8964" max="8964" width="54.7109375" style="2" customWidth="1"/>
    <col min="8965" max="8965" width="9.7109375" style="2" customWidth="1"/>
    <col min="8966" max="8966" width="10.7109375" style="2" customWidth="1"/>
    <col min="8967" max="8967" width="12.7109375" style="2" customWidth="1"/>
    <col min="8968" max="8968" width="11.7109375" style="2" customWidth="1"/>
    <col min="8969" max="8969" width="12.7109375" style="2" customWidth="1"/>
    <col min="8970" max="8970" width="11.7109375" style="2" customWidth="1"/>
    <col min="8971" max="9216" width="9.140625" style="2"/>
    <col min="9217" max="9217" width="5.7109375" style="2" customWidth="1"/>
    <col min="9218" max="9218" width="9.7109375" style="2" customWidth="1"/>
    <col min="9219" max="9219" width="11.7109375" style="2" customWidth="1"/>
    <col min="9220" max="9220" width="54.7109375" style="2" customWidth="1"/>
    <col min="9221" max="9221" width="9.7109375" style="2" customWidth="1"/>
    <col min="9222" max="9222" width="10.7109375" style="2" customWidth="1"/>
    <col min="9223" max="9223" width="12.7109375" style="2" customWidth="1"/>
    <col min="9224" max="9224" width="11.7109375" style="2" customWidth="1"/>
    <col min="9225" max="9225" width="12.7109375" style="2" customWidth="1"/>
    <col min="9226" max="9226" width="11.7109375" style="2" customWidth="1"/>
    <col min="9227" max="9472" width="9.140625" style="2"/>
    <col min="9473" max="9473" width="5.7109375" style="2" customWidth="1"/>
    <col min="9474" max="9474" width="9.7109375" style="2" customWidth="1"/>
    <col min="9475" max="9475" width="11.7109375" style="2" customWidth="1"/>
    <col min="9476" max="9476" width="54.7109375" style="2" customWidth="1"/>
    <col min="9477" max="9477" width="9.7109375" style="2" customWidth="1"/>
    <col min="9478" max="9478" width="10.7109375" style="2" customWidth="1"/>
    <col min="9479" max="9479" width="12.7109375" style="2" customWidth="1"/>
    <col min="9480" max="9480" width="11.7109375" style="2" customWidth="1"/>
    <col min="9481" max="9481" width="12.7109375" style="2" customWidth="1"/>
    <col min="9482" max="9482" width="11.7109375" style="2" customWidth="1"/>
    <col min="9483" max="9728" width="9.140625" style="2"/>
    <col min="9729" max="9729" width="5.7109375" style="2" customWidth="1"/>
    <col min="9730" max="9730" width="9.7109375" style="2" customWidth="1"/>
    <col min="9731" max="9731" width="11.7109375" style="2" customWidth="1"/>
    <col min="9732" max="9732" width="54.7109375" style="2" customWidth="1"/>
    <col min="9733" max="9733" width="9.7109375" style="2" customWidth="1"/>
    <col min="9734" max="9734" width="10.7109375" style="2" customWidth="1"/>
    <col min="9735" max="9735" width="12.7109375" style="2" customWidth="1"/>
    <col min="9736" max="9736" width="11.7109375" style="2" customWidth="1"/>
    <col min="9737" max="9737" width="12.7109375" style="2" customWidth="1"/>
    <col min="9738" max="9738" width="11.7109375" style="2" customWidth="1"/>
    <col min="9739" max="9984" width="9.140625" style="2"/>
    <col min="9985" max="9985" width="5.7109375" style="2" customWidth="1"/>
    <col min="9986" max="9986" width="9.7109375" style="2" customWidth="1"/>
    <col min="9987" max="9987" width="11.7109375" style="2" customWidth="1"/>
    <col min="9988" max="9988" width="54.7109375" style="2" customWidth="1"/>
    <col min="9989" max="9989" width="9.7109375" style="2" customWidth="1"/>
    <col min="9990" max="9990" width="10.7109375" style="2" customWidth="1"/>
    <col min="9991" max="9991" width="12.7109375" style="2" customWidth="1"/>
    <col min="9992" max="9992" width="11.7109375" style="2" customWidth="1"/>
    <col min="9993" max="9993" width="12.7109375" style="2" customWidth="1"/>
    <col min="9994" max="9994" width="11.7109375" style="2" customWidth="1"/>
    <col min="9995" max="10240" width="9.140625" style="2"/>
    <col min="10241" max="10241" width="5.7109375" style="2" customWidth="1"/>
    <col min="10242" max="10242" width="9.7109375" style="2" customWidth="1"/>
    <col min="10243" max="10243" width="11.7109375" style="2" customWidth="1"/>
    <col min="10244" max="10244" width="54.7109375" style="2" customWidth="1"/>
    <col min="10245" max="10245" width="9.7109375" style="2" customWidth="1"/>
    <col min="10246" max="10246" width="10.7109375" style="2" customWidth="1"/>
    <col min="10247" max="10247" width="12.7109375" style="2" customWidth="1"/>
    <col min="10248" max="10248" width="11.7109375" style="2" customWidth="1"/>
    <col min="10249" max="10249" width="12.7109375" style="2" customWidth="1"/>
    <col min="10250" max="10250" width="11.7109375" style="2" customWidth="1"/>
    <col min="10251" max="10496" width="9.140625" style="2"/>
    <col min="10497" max="10497" width="5.7109375" style="2" customWidth="1"/>
    <col min="10498" max="10498" width="9.7109375" style="2" customWidth="1"/>
    <col min="10499" max="10499" width="11.7109375" style="2" customWidth="1"/>
    <col min="10500" max="10500" width="54.7109375" style="2" customWidth="1"/>
    <col min="10501" max="10501" width="9.7109375" style="2" customWidth="1"/>
    <col min="10502" max="10502" width="10.7109375" style="2" customWidth="1"/>
    <col min="10503" max="10503" width="12.7109375" style="2" customWidth="1"/>
    <col min="10504" max="10504" width="11.7109375" style="2" customWidth="1"/>
    <col min="10505" max="10505" width="12.7109375" style="2" customWidth="1"/>
    <col min="10506" max="10506" width="11.7109375" style="2" customWidth="1"/>
    <col min="10507" max="10752" width="9.140625" style="2"/>
    <col min="10753" max="10753" width="5.7109375" style="2" customWidth="1"/>
    <col min="10754" max="10754" width="9.7109375" style="2" customWidth="1"/>
    <col min="10755" max="10755" width="11.7109375" style="2" customWidth="1"/>
    <col min="10756" max="10756" width="54.7109375" style="2" customWidth="1"/>
    <col min="10757" max="10757" width="9.7109375" style="2" customWidth="1"/>
    <col min="10758" max="10758" width="10.7109375" style="2" customWidth="1"/>
    <col min="10759" max="10759" width="12.7109375" style="2" customWidth="1"/>
    <col min="10760" max="10760" width="11.7109375" style="2" customWidth="1"/>
    <col min="10761" max="10761" width="12.7109375" style="2" customWidth="1"/>
    <col min="10762" max="10762" width="11.7109375" style="2" customWidth="1"/>
    <col min="10763" max="11008" width="9.140625" style="2"/>
    <col min="11009" max="11009" width="5.7109375" style="2" customWidth="1"/>
    <col min="11010" max="11010" width="9.7109375" style="2" customWidth="1"/>
    <col min="11011" max="11011" width="11.7109375" style="2" customWidth="1"/>
    <col min="11012" max="11012" width="54.7109375" style="2" customWidth="1"/>
    <col min="11013" max="11013" width="9.7109375" style="2" customWidth="1"/>
    <col min="11014" max="11014" width="10.7109375" style="2" customWidth="1"/>
    <col min="11015" max="11015" width="12.7109375" style="2" customWidth="1"/>
    <col min="11016" max="11016" width="11.7109375" style="2" customWidth="1"/>
    <col min="11017" max="11017" width="12.7109375" style="2" customWidth="1"/>
    <col min="11018" max="11018" width="11.7109375" style="2" customWidth="1"/>
    <col min="11019" max="11264" width="9.140625" style="2"/>
    <col min="11265" max="11265" width="5.7109375" style="2" customWidth="1"/>
    <col min="11266" max="11266" width="9.7109375" style="2" customWidth="1"/>
    <col min="11267" max="11267" width="11.7109375" style="2" customWidth="1"/>
    <col min="11268" max="11268" width="54.7109375" style="2" customWidth="1"/>
    <col min="11269" max="11269" width="9.7109375" style="2" customWidth="1"/>
    <col min="11270" max="11270" width="10.7109375" style="2" customWidth="1"/>
    <col min="11271" max="11271" width="12.7109375" style="2" customWidth="1"/>
    <col min="11272" max="11272" width="11.7109375" style="2" customWidth="1"/>
    <col min="11273" max="11273" width="12.7109375" style="2" customWidth="1"/>
    <col min="11274" max="11274" width="11.7109375" style="2" customWidth="1"/>
    <col min="11275" max="11520" width="9.140625" style="2"/>
    <col min="11521" max="11521" width="5.7109375" style="2" customWidth="1"/>
    <col min="11522" max="11522" width="9.7109375" style="2" customWidth="1"/>
    <col min="11523" max="11523" width="11.7109375" style="2" customWidth="1"/>
    <col min="11524" max="11524" width="54.7109375" style="2" customWidth="1"/>
    <col min="11525" max="11525" width="9.7109375" style="2" customWidth="1"/>
    <col min="11526" max="11526" width="10.7109375" style="2" customWidth="1"/>
    <col min="11527" max="11527" width="12.7109375" style="2" customWidth="1"/>
    <col min="11528" max="11528" width="11.7109375" style="2" customWidth="1"/>
    <col min="11529" max="11529" width="12.7109375" style="2" customWidth="1"/>
    <col min="11530" max="11530" width="11.7109375" style="2" customWidth="1"/>
    <col min="11531" max="11776" width="9.140625" style="2"/>
    <col min="11777" max="11777" width="5.7109375" style="2" customWidth="1"/>
    <col min="11778" max="11778" width="9.7109375" style="2" customWidth="1"/>
    <col min="11779" max="11779" width="11.7109375" style="2" customWidth="1"/>
    <col min="11780" max="11780" width="54.7109375" style="2" customWidth="1"/>
    <col min="11781" max="11781" width="9.7109375" style="2" customWidth="1"/>
    <col min="11782" max="11782" width="10.7109375" style="2" customWidth="1"/>
    <col min="11783" max="11783" width="12.7109375" style="2" customWidth="1"/>
    <col min="11784" max="11784" width="11.7109375" style="2" customWidth="1"/>
    <col min="11785" max="11785" width="12.7109375" style="2" customWidth="1"/>
    <col min="11786" max="11786" width="11.7109375" style="2" customWidth="1"/>
    <col min="11787" max="12032" width="9.140625" style="2"/>
    <col min="12033" max="12033" width="5.7109375" style="2" customWidth="1"/>
    <col min="12034" max="12034" width="9.7109375" style="2" customWidth="1"/>
    <col min="12035" max="12035" width="11.7109375" style="2" customWidth="1"/>
    <col min="12036" max="12036" width="54.7109375" style="2" customWidth="1"/>
    <col min="12037" max="12037" width="9.7109375" style="2" customWidth="1"/>
    <col min="12038" max="12038" width="10.7109375" style="2" customWidth="1"/>
    <col min="12039" max="12039" width="12.7109375" style="2" customWidth="1"/>
    <col min="12040" max="12040" width="11.7109375" style="2" customWidth="1"/>
    <col min="12041" max="12041" width="12.7109375" style="2" customWidth="1"/>
    <col min="12042" max="12042" width="11.7109375" style="2" customWidth="1"/>
    <col min="12043" max="12288" width="9.140625" style="2"/>
    <col min="12289" max="12289" width="5.7109375" style="2" customWidth="1"/>
    <col min="12290" max="12290" width="9.7109375" style="2" customWidth="1"/>
    <col min="12291" max="12291" width="11.7109375" style="2" customWidth="1"/>
    <col min="12292" max="12292" width="54.7109375" style="2" customWidth="1"/>
    <col min="12293" max="12293" width="9.7109375" style="2" customWidth="1"/>
    <col min="12294" max="12294" width="10.7109375" style="2" customWidth="1"/>
    <col min="12295" max="12295" width="12.7109375" style="2" customWidth="1"/>
    <col min="12296" max="12296" width="11.7109375" style="2" customWidth="1"/>
    <col min="12297" max="12297" width="12.7109375" style="2" customWidth="1"/>
    <col min="12298" max="12298" width="11.7109375" style="2" customWidth="1"/>
    <col min="12299" max="12544" width="9.140625" style="2"/>
    <col min="12545" max="12545" width="5.7109375" style="2" customWidth="1"/>
    <col min="12546" max="12546" width="9.7109375" style="2" customWidth="1"/>
    <col min="12547" max="12547" width="11.7109375" style="2" customWidth="1"/>
    <col min="12548" max="12548" width="54.7109375" style="2" customWidth="1"/>
    <col min="12549" max="12549" width="9.7109375" style="2" customWidth="1"/>
    <col min="12550" max="12550" width="10.7109375" style="2" customWidth="1"/>
    <col min="12551" max="12551" width="12.7109375" style="2" customWidth="1"/>
    <col min="12552" max="12552" width="11.7109375" style="2" customWidth="1"/>
    <col min="12553" max="12553" width="12.7109375" style="2" customWidth="1"/>
    <col min="12554" max="12554" width="11.7109375" style="2" customWidth="1"/>
    <col min="12555" max="12800" width="9.140625" style="2"/>
    <col min="12801" max="12801" width="5.7109375" style="2" customWidth="1"/>
    <col min="12802" max="12802" width="9.7109375" style="2" customWidth="1"/>
    <col min="12803" max="12803" width="11.7109375" style="2" customWidth="1"/>
    <col min="12804" max="12804" width="54.7109375" style="2" customWidth="1"/>
    <col min="12805" max="12805" width="9.7109375" style="2" customWidth="1"/>
    <col min="12806" max="12806" width="10.7109375" style="2" customWidth="1"/>
    <col min="12807" max="12807" width="12.7109375" style="2" customWidth="1"/>
    <col min="12808" max="12808" width="11.7109375" style="2" customWidth="1"/>
    <col min="12809" max="12809" width="12.7109375" style="2" customWidth="1"/>
    <col min="12810" max="12810" width="11.7109375" style="2" customWidth="1"/>
    <col min="12811" max="13056" width="9.140625" style="2"/>
    <col min="13057" max="13057" width="5.7109375" style="2" customWidth="1"/>
    <col min="13058" max="13058" width="9.7109375" style="2" customWidth="1"/>
    <col min="13059" max="13059" width="11.7109375" style="2" customWidth="1"/>
    <col min="13060" max="13060" width="54.7109375" style="2" customWidth="1"/>
    <col min="13061" max="13061" width="9.7109375" style="2" customWidth="1"/>
    <col min="13062" max="13062" width="10.7109375" style="2" customWidth="1"/>
    <col min="13063" max="13063" width="12.7109375" style="2" customWidth="1"/>
    <col min="13064" max="13064" width="11.7109375" style="2" customWidth="1"/>
    <col min="13065" max="13065" width="12.7109375" style="2" customWidth="1"/>
    <col min="13066" max="13066" width="11.7109375" style="2" customWidth="1"/>
    <col min="13067" max="13312" width="9.140625" style="2"/>
    <col min="13313" max="13313" width="5.7109375" style="2" customWidth="1"/>
    <col min="13314" max="13314" width="9.7109375" style="2" customWidth="1"/>
    <col min="13315" max="13315" width="11.7109375" style="2" customWidth="1"/>
    <col min="13316" max="13316" width="54.7109375" style="2" customWidth="1"/>
    <col min="13317" max="13317" width="9.7109375" style="2" customWidth="1"/>
    <col min="13318" max="13318" width="10.7109375" style="2" customWidth="1"/>
    <col min="13319" max="13319" width="12.7109375" style="2" customWidth="1"/>
    <col min="13320" max="13320" width="11.7109375" style="2" customWidth="1"/>
    <col min="13321" max="13321" width="12.7109375" style="2" customWidth="1"/>
    <col min="13322" max="13322" width="11.7109375" style="2" customWidth="1"/>
    <col min="13323" max="13568" width="9.140625" style="2"/>
    <col min="13569" max="13569" width="5.7109375" style="2" customWidth="1"/>
    <col min="13570" max="13570" width="9.7109375" style="2" customWidth="1"/>
    <col min="13571" max="13571" width="11.7109375" style="2" customWidth="1"/>
    <col min="13572" max="13572" width="54.7109375" style="2" customWidth="1"/>
    <col min="13573" max="13573" width="9.7109375" style="2" customWidth="1"/>
    <col min="13574" max="13574" width="10.7109375" style="2" customWidth="1"/>
    <col min="13575" max="13575" width="12.7109375" style="2" customWidth="1"/>
    <col min="13576" max="13576" width="11.7109375" style="2" customWidth="1"/>
    <col min="13577" max="13577" width="12.7109375" style="2" customWidth="1"/>
    <col min="13578" max="13578" width="11.7109375" style="2" customWidth="1"/>
    <col min="13579" max="13824" width="9.140625" style="2"/>
    <col min="13825" max="13825" width="5.7109375" style="2" customWidth="1"/>
    <col min="13826" max="13826" width="9.7109375" style="2" customWidth="1"/>
    <col min="13827" max="13827" width="11.7109375" style="2" customWidth="1"/>
    <col min="13828" max="13828" width="54.7109375" style="2" customWidth="1"/>
    <col min="13829" max="13829" width="9.7109375" style="2" customWidth="1"/>
    <col min="13830" max="13830" width="10.7109375" style="2" customWidth="1"/>
    <col min="13831" max="13831" width="12.7109375" style="2" customWidth="1"/>
    <col min="13832" max="13832" width="11.7109375" style="2" customWidth="1"/>
    <col min="13833" max="13833" width="12.7109375" style="2" customWidth="1"/>
    <col min="13834" max="13834" width="11.7109375" style="2" customWidth="1"/>
    <col min="13835" max="14080" width="9.140625" style="2"/>
    <col min="14081" max="14081" width="5.7109375" style="2" customWidth="1"/>
    <col min="14082" max="14082" width="9.7109375" style="2" customWidth="1"/>
    <col min="14083" max="14083" width="11.7109375" style="2" customWidth="1"/>
    <col min="14084" max="14084" width="54.7109375" style="2" customWidth="1"/>
    <col min="14085" max="14085" width="9.7109375" style="2" customWidth="1"/>
    <col min="14086" max="14086" width="10.7109375" style="2" customWidth="1"/>
    <col min="14087" max="14087" width="12.7109375" style="2" customWidth="1"/>
    <col min="14088" max="14088" width="11.7109375" style="2" customWidth="1"/>
    <col min="14089" max="14089" width="12.7109375" style="2" customWidth="1"/>
    <col min="14090" max="14090" width="11.7109375" style="2" customWidth="1"/>
    <col min="14091" max="14336" width="9.140625" style="2"/>
    <col min="14337" max="14337" width="5.7109375" style="2" customWidth="1"/>
    <col min="14338" max="14338" width="9.7109375" style="2" customWidth="1"/>
    <col min="14339" max="14339" width="11.7109375" style="2" customWidth="1"/>
    <col min="14340" max="14340" width="54.7109375" style="2" customWidth="1"/>
    <col min="14341" max="14341" width="9.7109375" style="2" customWidth="1"/>
    <col min="14342" max="14342" width="10.7109375" style="2" customWidth="1"/>
    <col min="14343" max="14343" width="12.7109375" style="2" customWidth="1"/>
    <col min="14344" max="14344" width="11.7109375" style="2" customWidth="1"/>
    <col min="14345" max="14345" width="12.7109375" style="2" customWidth="1"/>
    <col min="14346" max="14346" width="11.7109375" style="2" customWidth="1"/>
    <col min="14347" max="14592" width="9.140625" style="2"/>
    <col min="14593" max="14593" width="5.7109375" style="2" customWidth="1"/>
    <col min="14594" max="14594" width="9.7109375" style="2" customWidth="1"/>
    <col min="14595" max="14595" width="11.7109375" style="2" customWidth="1"/>
    <col min="14596" max="14596" width="54.7109375" style="2" customWidth="1"/>
    <col min="14597" max="14597" width="9.7109375" style="2" customWidth="1"/>
    <col min="14598" max="14598" width="10.7109375" style="2" customWidth="1"/>
    <col min="14599" max="14599" width="12.7109375" style="2" customWidth="1"/>
    <col min="14600" max="14600" width="11.7109375" style="2" customWidth="1"/>
    <col min="14601" max="14601" width="12.7109375" style="2" customWidth="1"/>
    <col min="14602" max="14602" width="11.7109375" style="2" customWidth="1"/>
    <col min="14603" max="14848" width="9.140625" style="2"/>
    <col min="14849" max="14849" width="5.7109375" style="2" customWidth="1"/>
    <col min="14850" max="14850" width="9.7109375" style="2" customWidth="1"/>
    <col min="14851" max="14851" width="11.7109375" style="2" customWidth="1"/>
    <col min="14852" max="14852" width="54.7109375" style="2" customWidth="1"/>
    <col min="14853" max="14853" width="9.7109375" style="2" customWidth="1"/>
    <col min="14854" max="14854" width="10.7109375" style="2" customWidth="1"/>
    <col min="14855" max="14855" width="12.7109375" style="2" customWidth="1"/>
    <col min="14856" max="14856" width="11.7109375" style="2" customWidth="1"/>
    <col min="14857" max="14857" width="12.7109375" style="2" customWidth="1"/>
    <col min="14858" max="14858" width="11.7109375" style="2" customWidth="1"/>
    <col min="14859" max="15104" width="9.140625" style="2"/>
    <col min="15105" max="15105" width="5.7109375" style="2" customWidth="1"/>
    <col min="15106" max="15106" width="9.7109375" style="2" customWidth="1"/>
    <col min="15107" max="15107" width="11.7109375" style="2" customWidth="1"/>
    <col min="15108" max="15108" width="54.7109375" style="2" customWidth="1"/>
    <col min="15109" max="15109" width="9.7109375" style="2" customWidth="1"/>
    <col min="15110" max="15110" width="10.7109375" style="2" customWidth="1"/>
    <col min="15111" max="15111" width="12.7109375" style="2" customWidth="1"/>
    <col min="15112" max="15112" width="11.7109375" style="2" customWidth="1"/>
    <col min="15113" max="15113" width="12.7109375" style="2" customWidth="1"/>
    <col min="15114" max="15114" width="11.7109375" style="2" customWidth="1"/>
    <col min="15115" max="15360" width="9.140625" style="2"/>
    <col min="15361" max="15361" width="5.7109375" style="2" customWidth="1"/>
    <col min="15362" max="15362" width="9.7109375" style="2" customWidth="1"/>
    <col min="15363" max="15363" width="11.7109375" style="2" customWidth="1"/>
    <col min="15364" max="15364" width="54.7109375" style="2" customWidth="1"/>
    <col min="15365" max="15365" width="9.7109375" style="2" customWidth="1"/>
    <col min="15366" max="15366" width="10.7109375" style="2" customWidth="1"/>
    <col min="15367" max="15367" width="12.7109375" style="2" customWidth="1"/>
    <col min="15368" max="15368" width="11.7109375" style="2" customWidth="1"/>
    <col min="15369" max="15369" width="12.7109375" style="2" customWidth="1"/>
    <col min="15370" max="15370" width="11.7109375" style="2" customWidth="1"/>
    <col min="15371" max="15616" width="9.140625" style="2"/>
    <col min="15617" max="15617" width="5.7109375" style="2" customWidth="1"/>
    <col min="15618" max="15618" width="9.7109375" style="2" customWidth="1"/>
    <col min="15619" max="15619" width="11.7109375" style="2" customWidth="1"/>
    <col min="15620" max="15620" width="54.7109375" style="2" customWidth="1"/>
    <col min="15621" max="15621" width="9.7109375" style="2" customWidth="1"/>
    <col min="15622" max="15622" width="10.7109375" style="2" customWidth="1"/>
    <col min="15623" max="15623" width="12.7109375" style="2" customWidth="1"/>
    <col min="15624" max="15624" width="11.7109375" style="2" customWidth="1"/>
    <col min="15625" max="15625" width="12.7109375" style="2" customWidth="1"/>
    <col min="15626" max="15626" width="11.7109375" style="2" customWidth="1"/>
    <col min="15627" max="15872" width="9.140625" style="2"/>
    <col min="15873" max="15873" width="5.7109375" style="2" customWidth="1"/>
    <col min="15874" max="15874" width="9.7109375" style="2" customWidth="1"/>
    <col min="15875" max="15875" width="11.7109375" style="2" customWidth="1"/>
    <col min="15876" max="15876" width="54.7109375" style="2" customWidth="1"/>
    <col min="15877" max="15877" width="9.7109375" style="2" customWidth="1"/>
    <col min="15878" max="15878" width="10.7109375" style="2" customWidth="1"/>
    <col min="15879" max="15879" width="12.7109375" style="2" customWidth="1"/>
    <col min="15880" max="15880" width="11.7109375" style="2" customWidth="1"/>
    <col min="15881" max="15881" width="12.7109375" style="2" customWidth="1"/>
    <col min="15882" max="15882" width="11.7109375" style="2" customWidth="1"/>
    <col min="15883" max="16128" width="9.140625" style="2"/>
    <col min="16129" max="16129" width="5.7109375" style="2" customWidth="1"/>
    <col min="16130" max="16130" width="9.7109375" style="2" customWidth="1"/>
    <col min="16131" max="16131" width="11.7109375" style="2" customWidth="1"/>
    <col min="16132" max="16132" width="54.7109375" style="2" customWidth="1"/>
    <col min="16133" max="16133" width="9.7109375" style="2" customWidth="1"/>
    <col min="16134" max="16134" width="10.7109375" style="2" customWidth="1"/>
    <col min="16135" max="16135" width="12.7109375" style="2" customWidth="1"/>
    <col min="16136" max="16136" width="11.7109375" style="2" customWidth="1"/>
    <col min="16137" max="16137" width="12.7109375" style="2" customWidth="1"/>
    <col min="16138" max="16138" width="11.7109375" style="2" customWidth="1"/>
    <col min="16139" max="16384" width="9.140625" style="2"/>
  </cols>
  <sheetData>
    <row r="1" spans="1:11" s="6" customFormat="1" ht="12.75" customHeight="1" x14ac:dyDescent="0.25">
      <c r="A1" s="3"/>
      <c r="B1" s="3"/>
      <c r="C1" s="3"/>
      <c r="D1" s="3"/>
      <c r="E1" s="3"/>
      <c r="F1" s="4"/>
      <c r="G1" s="4"/>
      <c r="H1" s="3"/>
      <c r="I1" s="3"/>
      <c r="J1" s="5" t="s">
        <v>392</v>
      </c>
    </row>
    <row r="2" spans="1:11" s="6" customFormat="1" ht="15" x14ac:dyDescent="0.25">
      <c r="A2" s="3"/>
      <c r="B2" s="7" t="s">
        <v>176</v>
      </c>
      <c r="C2" s="7"/>
      <c r="D2" s="186" t="s">
        <v>11</v>
      </c>
      <c r="E2" s="186"/>
      <c r="F2" s="186"/>
      <c r="G2" s="186"/>
      <c r="H2" s="186"/>
      <c r="I2" s="8"/>
      <c r="J2" s="8"/>
    </row>
    <row r="3" spans="1:11" s="10" customFormat="1" ht="15" x14ac:dyDescent="0.25">
      <c r="A3" s="3"/>
      <c r="B3" s="3"/>
      <c r="C3" s="3"/>
      <c r="D3" s="3"/>
      <c r="E3" s="3"/>
      <c r="F3" s="9" t="s">
        <v>393</v>
      </c>
      <c r="G3" s="186" t="s">
        <v>26</v>
      </c>
      <c r="H3" s="186"/>
      <c r="I3" s="186"/>
      <c r="J3" s="186"/>
    </row>
    <row r="4" spans="1:11" s="10" customFormat="1" ht="15" x14ac:dyDescent="0.25">
      <c r="A4" s="190" t="s">
        <v>394</v>
      </c>
      <c r="B4" s="190"/>
      <c r="C4" s="190"/>
      <c r="D4" s="190"/>
      <c r="E4" s="190"/>
      <c r="F4" s="190"/>
      <c r="G4" s="190"/>
      <c r="H4" s="190"/>
      <c r="I4" s="190"/>
      <c r="J4" s="190"/>
    </row>
    <row r="5" spans="1:11" s="10" customFormat="1" ht="15" x14ac:dyDescent="0.25">
      <c r="A5" s="11"/>
      <c r="B5" s="11"/>
      <c r="C5" s="11"/>
      <c r="D5" s="11"/>
      <c r="E5" s="11"/>
      <c r="F5" s="9" t="s">
        <v>395</v>
      </c>
      <c r="G5" s="186" t="s">
        <v>182</v>
      </c>
      <c r="H5" s="186"/>
      <c r="I5" s="186"/>
      <c r="J5" s="186"/>
    </row>
    <row r="6" spans="1:11" s="6" customFormat="1" ht="15" x14ac:dyDescent="0.25">
      <c r="A6" s="3"/>
      <c r="B6" s="3"/>
      <c r="C6" s="9" t="s">
        <v>396</v>
      </c>
      <c r="D6" s="186" t="s">
        <v>185</v>
      </c>
      <c r="E6" s="186"/>
      <c r="F6" s="186"/>
      <c r="G6" s="186"/>
      <c r="H6" s="186"/>
      <c r="I6" s="8"/>
      <c r="J6" s="8"/>
    </row>
    <row r="7" spans="1:11" s="6" customFormat="1" ht="15" x14ac:dyDescent="0.25">
      <c r="A7" s="3"/>
      <c r="B7" s="7" t="s">
        <v>179</v>
      </c>
      <c r="C7" s="7"/>
      <c r="D7" s="186" t="s">
        <v>27</v>
      </c>
      <c r="E7" s="186"/>
      <c r="F7" s="186"/>
      <c r="G7" s="186"/>
      <c r="H7" s="186"/>
      <c r="I7" s="8"/>
      <c r="J7" s="8"/>
      <c r="K7" s="8"/>
    </row>
    <row r="8" spans="1:11" s="6" customFormat="1" ht="15" x14ac:dyDescent="0.25">
      <c r="A8" s="3"/>
      <c r="B8" s="7" t="s">
        <v>187</v>
      </c>
      <c r="C8" s="7"/>
      <c r="D8" s="186" t="s">
        <v>188</v>
      </c>
      <c r="E8" s="186"/>
      <c r="F8" s="186"/>
      <c r="G8" s="186"/>
      <c r="H8" s="186"/>
      <c r="I8" s="8"/>
      <c r="J8" s="8"/>
    </row>
    <row r="9" spans="1:11" ht="12.75" customHeigh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1" s="1" customFormat="1" ht="15" x14ac:dyDescent="0.2">
      <c r="A10" s="187" t="s">
        <v>397</v>
      </c>
      <c r="B10" s="187"/>
      <c r="C10" s="187"/>
      <c r="D10" s="187"/>
      <c r="E10" s="187"/>
      <c r="F10" s="187"/>
      <c r="G10" s="187"/>
      <c r="H10" s="187"/>
      <c r="I10" s="187"/>
      <c r="J10" s="13" t="s">
        <v>398</v>
      </c>
    </row>
    <row r="11" spans="1:11" ht="36" customHeight="1" x14ac:dyDescent="0.2">
      <c r="A11" s="188" t="s">
        <v>191</v>
      </c>
      <c r="B11" s="188" t="s">
        <v>399</v>
      </c>
      <c r="C11" s="188" t="s">
        <v>400</v>
      </c>
      <c r="D11" s="188" t="s">
        <v>401</v>
      </c>
      <c r="E11" s="188" t="s">
        <v>194</v>
      </c>
      <c r="F11" s="188" t="s">
        <v>402</v>
      </c>
      <c r="G11" s="14" t="s">
        <v>403</v>
      </c>
      <c r="H11" s="14" t="s">
        <v>404</v>
      </c>
      <c r="I11" s="14" t="s">
        <v>405</v>
      </c>
      <c r="J11" s="181" t="s">
        <v>406</v>
      </c>
    </row>
    <row r="12" spans="1:11" x14ac:dyDescent="0.2">
      <c r="A12" s="189"/>
      <c r="B12" s="189"/>
      <c r="C12" s="189"/>
      <c r="D12" s="189"/>
      <c r="E12" s="189"/>
      <c r="F12" s="189"/>
      <c r="G12" s="15" t="s">
        <v>407</v>
      </c>
      <c r="H12" s="15" t="s">
        <v>407</v>
      </c>
      <c r="I12" s="15" t="s">
        <v>408</v>
      </c>
      <c r="J12" s="182"/>
    </row>
    <row r="13" spans="1:11" x14ac:dyDescent="0.2">
      <c r="A13" s="16">
        <v>1</v>
      </c>
      <c r="B13" s="15">
        <v>2</v>
      </c>
      <c r="C13" s="15">
        <v>3</v>
      </c>
      <c r="D13" s="15">
        <v>4</v>
      </c>
      <c r="E13" s="15">
        <v>5</v>
      </c>
      <c r="F13" s="15">
        <v>6</v>
      </c>
      <c r="G13" s="15">
        <v>7</v>
      </c>
      <c r="H13" s="15">
        <v>8</v>
      </c>
      <c r="I13" s="15">
        <v>9</v>
      </c>
      <c r="J13" s="15">
        <v>10</v>
      </c>
    </row>
    <row r="14" spans="1:11" x14ac:dyDescent="0.2">
      <c r="A14" s="183"/>
      <c r="B14" s="184"/>
      <c r="C14" s="184"/>
      <c r="D14" s="184"/>
      <c r="E14" s="184"/>
      <c r="F14" s="184"/>
      <c r="G14" s="184"/>
      <c r="H14" s="184"/>
      <c r="I14" s="184"/>
      <c r="J14" s="185"/>
    </row>
    <row r="15" spans="1:11" x14ac:dyDescent="0.2">
      <c r="A15" s="175" t="s">
        <v>409</v>
      </c>
      <c r="B15" s="176"/>
      <c r="C15" s="176"/>
      <c r="D15" s="176"/>
      <c r="E15" s="176"/>
      <c r="F15" s="176"/>
      <c r="G15" s="176"/>
      <c r="H15" s="176"/>
      <c r="I15" s="176"/>
      <c r="J15" s="177"/>
    </row>
    <row r="16" spans="1:11" ht="25.5" x14ac:dyDescent="0.2">
      <c r="A16" s="17" t="s">
        <v>25</v>
      </c>
      <c r="B16" s="18" t="s">
        <v>410</v>
      </c>
      <c r="C16" s="18" t="s">
        <v>411</v>
      </c>
      <c r="D16" s="19" t="s">
        <v>412</v>
      </c>
      <c r="E16" s="18" t="s">
        <v>224</v>
      </c>
      <c r="F16" s="20">
        <v>19.325268999999999</v>
      </c>
      <c r="G16" s="21">
        <v>2319</v>
      </c>
      <c r="H16" s="21" t="s">
        <v>413</v>
      </c>
      <c r="I16" s="21" t="s">
        <v>413</v>
      </c>
      <c r="J16" s="20">
        <v>44815</v>
      </c>
    </row>
    <row r="17" spans="1:10" x14ac:dyDescent="0.2">
      <c r="A17" s="22"/>
      <c r="B17" s="23"/>
      <c r="C17" s="23"/>
      <c r="D17" s="24"/>
      <c r="E17" s="23"/>
      <c r="F17" s="25"/>
      <c r="G17" s="23" t="s">
        <v>23</v>
      </c>
      <c r="H17" s="23" t="s">
        <v>23</v>
      </c>
      <c r="I17" s="25" t="s">
        <v>413</v>
      </c>
      <c r="J17" s="25"/>
    </row>
    <row r="18" spans="1:10" ht="25.5" x14ac:dyDescent="0.2">
      <c r="A18" s="17" t="s">
        <v>28</v>
      </c>
      <c r="B18" s="18" t="s">
        <v>414</v>
      </c>
      <c r="C18" s="18" t="s">
        <v>415</v>
      </c>
      <c r="D18" s="19" t="s">
        <v>416</v>
      </c>
      <c r="E18" s="18" t="s">
        <v>224</v>
      </c>
      <c r="F18" s="20">
        <v>377.00959999999998</v>
      </c>
      <c r="G18" s="21">
        <v>2276</v>
      </c>
      <c r="H18" s="21" t="s">
        <v>413</v>
      </c>
      <c r="I18" s="21" t="s">
        <v>413</v>
      </c>
      <c r="J18" s="20">
        <v>858074</v>
      </c>
    </row>
    <row r="19" spans="1:10" x14ac:dyDescent="0.2">
      <c r="A19" s="22"/>
      <c r="B19" s="23"/>
      <c r="C19" s="23"/>
      <c r="D19" s="24"/>
      <c r="E19" s="23"/>
      <c r="F19" s="25"/>
      <c r="G19" s="23" t="s">
        <v>23</v>
      </c>
      <c r="H19" s="23" t="s">
        <v>23</v>
      </c>
      <c r="I19" s="25" t="s">
        <v>413</v>
      </c>
      <c r="J19" s="25"/>
    </row>
    <row r="20" spans="1:10" ht="25.5" x14ac:dyDescent="0.2">
      <c r="A20" s="17" t="s">
        <v>30</v>
      </c>
      <c r="B20" s="18" t="s">
        <v>417</v>
      </c>
      <c r="C20" s="18" t="s">
        <v>418</v>
      </c>
      <c r="D20" s="19" t="s">
        <v>419</v>
      </c>
      <c r="E20" s="18" t="s">
        <v>224</v>
      </c>
      <c r="F20" s="20">
        <v>24.3705</v>
      </c>
      <c r="G20" s="21">
        <v>2276</v>
      </c>
      <c r="H20" s="21" t="s">
        <v>413</v>
      </c>
      <c r="I20" s="21" t="s">
        <v>413</v>
      </c>
      <c r="J20" s="20">
        <v>55467</v>
      </c>
    </row>
    <row r="21" spans="1:10" x14ac:dyDescent="0.2">
      <c r="A21" s="22"/>
      <c r="B21" s="23"/>
      <c r="C21" s="23"/>
      <c r="D21" s="24"/>
      <c r="E21" s="23"/>
      <c r="F21" s="25"/>
      <c r="G21" s="23" t="s">
        <v>23</v>
      </c>
      <c r="H21" s="23" t="s">
        <v>23</v>
      </c>
      <c r="I21" s="25" t="s">
        <v>413</v>
      </c>
      <c r="J21" s="25"/>
    </row>
    <row r="22" spans="1:10" ht="25.5" x14ac:dyDescent="0.2">
      <c r="A22" s="17" t="s">
        <v>33</v>
      </c>
      <c r="B22" s="18" t="s">
        <v>420</v>
      </c>
      <c r="C22" s="18" t="s">
        <v>421</v>
      </c>
      <c r="D22" s="19" t="s">
        <v>422</v>
      </c>
      <c r="E22" s="18" t="s">
        <v>224</v>
      </c>
      <c r="F22" s="20">
        <v>74.007999999999996</v>
      </c>
      <c r="G22" s="21">
        <v>2233</v>
      </c>
      <c r="H22" s="21" t="s">
        <v>413</v>
      </c>
      <c r="I22" s="21" t="s">
        <v>413</v>
      </c>
      <c r="J22" s="20">
        <v>165260</v>
      </c>
    </row>
    <row r="23" spans="1:10" x14ac:dyDescent="0.2">
      <c r="A23" s="22"/>
      <c r="B23" s="23"/>
      <c r="C23" s="23"/>
      <c r="D23" s="24"/>
      <c r="E23" s="23"/>
      <c r="F23" s="25"/>
      <c r="G23" s="23" t="s">
        <v>23</v>
      </c>
      <c r="H23" s="23" t="s">
        <v>23</v>
      </c>
      <c r="I23" s="25" t="s">
        <v>413</v>
      </c>
      <c r="J23" s="25"/>
    </row>
    <row r="24" spans="1:10" ht="25.5" x14ac:dyDescent="0.2">
      <c r="A24" s="17" t="s">
        <v>41</v>
      </c>
      <c r="B24" s="18" t="s">
        <v>423</v>
      </c>
      <c r="C24" s="18" t="s">
        <v>424</v>
      </c>
      <c r="D24" s="19" t="s">
        <v>425</v>
      </c>
      <c r="E24" s="18" t="s">
        <v>224</v>
      </c>
      <c r="F24" s="20">
        <v>470.37880000000001</v>
      </c>
      <c r="G24" s="21">
        <v>2233</v>
      </c>
      <c r="H24" s="21" t="s">
        <v>413</v>
      </c>
      <c r="I24" s="21" t="s">
        <v>413</v>
      </c>
      <c r="J24" s="20">
        <v>1050356</v>
      </c>
    </row>
    <row r="25" spans="1:10" x14ac:dyDescent="0.2">
      <c r="A25" s="22"/>
      <c r="B25" s="23"/>
      <c r="C25" s="23"/>
      <c r="D25" s="24"/>
      <c r="E25" s="23"/>
      <c r="F25" s="25"/>
      <c r="G25" s="23" t="s">
        <v>23</v>
      </c>
      <c r="H25" s="23" t="s">
        <v>23</v>
      </c>
      <c r="I25" s="25" t="s">
        <v>413</v>
      </c>
      <c r="J25" s="25"/>
    </row>
    <row r="26" spans="1:10" ht="25.5" x14ac:dyDescent="0.2">
      <c r="A26" s="17" t="s">
        <v>42</v>
      </c>
      <c r="B26" s="18" t="s">
        <v>426</v>
      </c>
      <c r="C26" s="18" t="s">
        <v>427</v>
      </c>
      <c r="D26" s="19" t="s">
        <v>428</v>
      </c>
      <c r="E26" s="18" t="s">
        <v>224</v>
      </c>
      <c r="F26" s="20">
        <v>16.6372</v>
      </c>
      <c r="G26" s="21">
        <v>2199</v>
      </c>
      <c r="H26" s="21" t="s">
        <v>413</v>
      </c>
      <c r="I26" s="21" t="s">
        <v>413</v>
      </c>
      <c r="J26" s="20">
        <v>36585</v>
      </c>
    </row>
    <row r="27" spans="1:10" x14ac:dyDescent="0.2">
      <c r="A27" s="22"/>
      <c r="B27" s="23"/>
      <c r="C27" s="23"/>
      <c r="D27" s="24"/>
      <c r="E27" s="23"/>
      <c r="F27" s="25"/>
      <c r="G27" s="23" t="s">
        <v>23</v>
      </c>
      <c r="H27" s="23" t="s">
        <v>23</v>
      </c>
      <c r="I27" s="25" t="s">
        <v>413</v>
      </c>
      <c r="J27" s="25"/>
    </row>
    <row r="28" spans="1:10" ht="25.5" x14ac:dyDescent="0.2">
      <c r="A28" s="17" t="s">
        <v>43</v>
      </c>
      <c r="B28" s="18" t="s">
        <v>429</v>
      </c>
      <c r="C28" s="18" t="s">
        <v>430</v>
      </c>
      <c r="D28" s="19" t="s">
        <v>431</v>
      </c>
      <c r="E28" s="18" t="s">
        <v>224</v>
      </c>
      <c r="F28" s="20">
        <v>22.147200000000002</v>
      </c>
      <c r="G28" s="21">
        <v>2162</v>
      </c>
      <c r="H28" s="21" t="s">
        <v>413</v>
      </c>
      <c r="I28" s="21" t="s">
        <v>413</v>
      </c>
      <c r="J28" s="20">
        <v>47882</v>
      </c>
    </row>
    <row r="29" spans="1:10" x14ac:dyDescent="0.2">
      <c r="A29" s="22"/>
      <c r="B29" s="23"/>
      <c r="C29" s="23"/>
      <c r="D29" s="24"/>
      <c r="E29" s="23"/>
      <c r="F29" s="25"/>
      <c r="G29" s="23" t="s">
        <v>23</v>
      </c>
      <c r="H29" s="23" t="s">
        <v>23</v>
      </c>
      <c r="I29" s="25" t="s">
        <v>413</v>
      </c>
      <c r="J29" s="25"/>
    </row>
    <row r="30" spans="1:10" ht="25.5" x14ac:dyDescent="0.2">
      <c r="A30" s="17" t="s">
        <v>44</v>
      </c>
      <c r="B30" s="18" t="s">
        <v>432</v>
      </c>
      <c r="C30" s="18" t="s">
        <v>433</v>
      </c>
      <c r="D30" s="19" t="s">
        <v>434</v>
      </c>
      <c r="E30" s="18" t="s">
        <v>224</v>
      </c>
      <c r="F30" s="20">
        <v>221.17699999999999</v>
      </c>
      <c r="G30" s="21">
        <v>2089</v>
      </c>
      <c r="H30" s="21" t="s">
        <v>413</v>
      </c>
      <c r="I30" s="21" t="s">
        <v>413</v>
      </c>
      <c r="J30" s="20">
        <v>462039</v>
      </c>
    </row>
    <row r="31" spans="1:10" x14ac:dyDescent="0.2">
      <c r="A31" s="22"/>
      <c r="B31" s="23"/>
      <c r="C31" s="23"/>
      <c r="D31" s="24"/>
      <c r="E31" s="23"/>
      <c r="F31" s="25"/>
      <c r="G31" s="23" t="s">
        <v>23</v>
      </c>
      <c r="H31" s="23" t="s">
        <v>23</v>
      </c>
      <c r="I31" s="25" t="s">
        <v>413</v>
      </c>
      <c r="J31" s="25"/>
    </row>
    <row r="32" spans="1:10" ht="25.5" x14ac:dyDescent="0.2">
      <c r="A32" s="17" t="s">
        <v>45</v>
      </c>
      <c r="B32" s="18" t="s">
        <v>435</v>
      </c>
      <c r="C32" s="18" t="s">
        <v>436</v>
      </c>
      <c r="D32" s="19" t="s">
        <v>437</v>
      </c>
      <c r="E32" s="18" t="s">
        <v>224</v>
      </c>
      <c r="F32" s="20">
        <v>17.748000000000001</v>
      </c>
      <c r="G32" s="21">
        <v>2052</v>
      </c>
      <c r="H32" s="21" t="s">
        <v>413</v>
      </c>
      <c r="I32" s="21" t="s">
        <v>413</v>
      </c>
      <c r="J32" s="20">
        <v>36419</v>
      </c>
    </row>
    <row r="33" spans="1:10" x14ac:dyDescent="0.2">
      <c r="A33" s="22"/>
      <c r="B33" s="23"/>
      <c r="C33" s="23"/>
      <c r="D33" s="24"/>
      <c r="E33" s="23"/>
      <c r="F33" s="25"/>
      <c r="G33" s="23" t="s">
        <v>23</v>
      </c>
      <c r="H33" s="23" t="s">
        <v>23</v>
      </c>
      <c r="I33" s="25" t="s">
        <v>413</v>
      </c>
      <c r="J33" s="25"/>
    </row>
    <row r="34" spans="1:10" ht="25.5" x14ac:dyDescent="0.2">
      <c r="A34" s="17" t="s">
        <v>46</v>
      </c>
      <c r="B34" s="18" t="s">
        <v>438</v>
      </c>
      <c r="C34" s="18" t="s">
        <v>439</v>
      </c>
      <c r="D34" s="19" t="s">
        <v>440</v>
      </c>
      <c r="E34" s="18" t="s">
        <v>224</v>
      </c>
      <c r="F34" s="20">
        <v>762.28599999999994</v>
      </c>
      <c r="G34" s="21">
        <v>2052</v>
      </c>
      <c r="H34" s="21" t="s">
        <v>413</v>
      </c>
      <c r="I34" s="21" t="s">
        <v>413</v>
      </c>
      <c r="J34" s="20">
        <v>1564211</v>
      </c>
    </row>
    <row r="35" spans="1:10" x14ac:dyDescent="0.2">
      <c r="A35" s="22"/>
      <c r="B35" s="23"/>
      <c r="C35" s="23"/>
      <c r="D35" s="24"/>
      <c r="E35" s="23"/>
      <c r="F35" s="25"/>
      <c r="G35" s="23" t="s">
        <v>23</v>
      </c>
      <c r="H35" s="23" t="s">
        <v>23</v>
      </c>
      <c r="I35" s="25" t="s">
        <v>413</v>
      </c>
      <c r="J35" s="25"/>
    </row>
    <row r="36" spans="1:10" ht="25.5" x14ac:dyDescent="0.2">
      <c r="A36" s="17" t="s">
        <v>47</v>
      </c>
      <c r="B36" s="18" t="s">
        <v>441</v>
      </c>
      <c r="C36" s="18" t="s">
        <v>442</v>
      </c>
      <c r="D36" s="19" t="s">
        <v>443</v>
      </c>
      <c r="E36" s="18" t="s">
        <v>224</v>
      </c>
      <c r="F36" s="20">
        <v>10.61312</v>
      </c>
      <c r="G36" s="21">
        <v>2016</v>
      </c>
      <c r="H36" s="21" t="s">
        <v>413</v>
      </c>
      <c r="I36" s="21" t="s">
        <v>413</v>
      </c>
      <c r="J36" s="20">
        <v>21396</v>
      </c>
    </row>
    <row r="37" spans="1:10" x14ac:dyDescent="0.2">
      <c r="A37" s="22"/>
      <c r="B37" s="23"/>
      <c r="C37" s="23"/>
      <c r="D37" s="24"/>
      <c r="E37" s="23"/>
      <c r="F37" s="25"/>
      <c r="G37" s="23" t="s">
        <v>23</v>
      </c>
      <c r="H37" s="23" t="s">
        <v>23</v>
      </c>
      <c r="I37" s="25" t="s">
        <v>413</v>
      </c>
      <c r="J37" s="25"/>
    </row>
    <row r="38" spans="1:10" ht="25.5" x14ac:dyDescent="0.2">
      <c r="A38" s="17" t="s">
        <v>48</v>
      </c>
      <c r="B38" s="18" t="s">
        <v>444</v>
      </c>
      <c r="C38" s="18" t="s">
        <v>445</v>
      </c>
      <c r="D38" s="19" t="s">
        <v>446</v>
      </c>
      <c r="E38" s="18" t="s">
        <v>224</v>
      </c>
      <c r="F38" s="20">
        <v>390.22140000000002</v>
      </c>
      <c r="G38" s="21">
        <v>2016</v>
      </c>
      <c r="H38" s="21" t="s">
        <v>413</v>
      </c>
      <c r="I38" s="21" t="s">
        <v>413</v>
      </c>
      <c r="J38" s="20">
        <v>786686</v>
      </c>
    </row>
    <row r="39" spans="1:10" x14ac:dyDescent="0.2">
      <c r="A39" s="22"/>
      <c r="B39" s="23"/>
      <c r="C39" s="23"/>
      <c r="D39" s="24"/>
      <c r="E39" s="23"/>
      <c r="F39" s="25"/>
      <c r="G39" s="23" t="s">
        <v>23</v>
      </c>
      <c r="H39" s="23" t="s">
        <v>23</v>
      </c>
      <c r="I39" s="25" t="s">
        <v>413</v>
      </c>
      <c r="J39" s="25"/>
    </row>
    <row r="40" spans="1:10" ht="25.5" x14ac:dyDescent="0.2">
      <c r="A40" s="17" t="s">
        <v>49</v>
      </c>
      <c r="B40" s="18" t="s">
        <v>447</v>
      </c>
      <c r="C40" s="18" t="s">
        <v>448</v>
      </c>
      <c r="D40" s="19" t="s">
        <v>449</v>
      </c>
      <c r="E40" s="18" t="s">
        <v>224</v>
      </c>
      <c r="F40" s="20">
        <v>7.6273999999999997</v>
      </c>
      <c r="G40" s="21">
        <v>1979</v>
      </c>
      <c r="H40" s="21" t="s">
        <v>413</v>
      </c>
      <c r="I40" s="21" t="s">
        <v>413</v>
      </c>
      <c r="J40" s="20">
        <v>15095</v>
      </c>
    </row>
    <row r="41" spans="1:10" x14ac:dyDescent="0.2">
      <c r="A41" s="22"/>
      <c r="B41" s="23"/>
      <c r="C41" s="23"/>
      <c r="D41" s="24"/>
      <c r="E41" s="23"/>
      <c r="F41" s="25"/>
      <c r="G41" s="23" t="s">
        <v>23</v>
      </c>
      <c r="H41" s="23" t="s">
        <v>23</v>
      </c>
      <c r="I41" s="25" t="s">
        <v>413</v>
      </c>
      <c r="J41" s="25"/>
    </row>
    <row r="42" spans="1:10" ht="25.5" x14ac:dyDescent="0.2">
      <c r="A42" s="17" t="s">
        <v>50</v>
      </c>
      <c r="B42" s="18" t="s">
        <v>450</v>
      </c>
      <c r="C42" s="18" t="s">
        <v>451</v>
      </c>
      <c r="D42" s="19" t="s">
        <v>452</v>
      </c>
      <c r="E42" s="18" t="s">
        <v>224</v>
      </c>
      <c r="F42" s="20">
        <v>498.94229999999999</v>
      </c>
      <c r="G42" s="21">
        <v>1979</v>
      </c>
      <c r="H42" s="21" t="s">
        <v>413</v>
      </c>
      <c r="I42" s="21" t="s">
        <v>413</v>
      </c>
      <c r="J42" s="20">
        <v>987407</v>
      </c>
    </row>
    <row r="43" spans="1:10" x14ac:dyDescent="0.2">
      <c r="A43" s="22"/>
      <c r="B43" s="23"/>
      <c r="C43" s="23"/>
      <c r="D43" s="24"/>
      <c r="E43" s="23"/>
      <c r="F43" s="25"/>
      <c r="G43" s="23" t="s">
        <v>23</v>
      </c>
      <c r="H43" s="23" t="s">
        <v>23</v>
      </c>
      <c r="I43" s="25" t="s">
        <v>413</v>
      </c>
      <c r="J43" s="25"/>
    </row>
    <row r="44" spans="1:10" ht="25.5" x14ac:dyDescent="0.2">
      <c r="A44" s="17" t="s">
        <v>51</v>
      </c>
      <c r="B44" s="18" t="s">
        <v>453</v>
      </c>
      <c r="C44" s="18" t="s">
        <v>454</v>
      </c>
      <c r="D44" s="19" t="s">
        <v>455</v>
      </c>
      <c r="E44" s="18" t="s">
        <v>224</v>
      </c>
      <c r="F44" s="20">
        <v>58.0672</v>
      </c>
      <c r="G44" s="21">
        <v>1979</v>
      </c>
      <c r="H44" s="21" t="s">
        <v>413</v>
      </c>
      <c r="I44" s="21" t="s">
        <v>413</v>
      </c>
      <c r="J44" s="20">
        <v>114915</v>
      </c>
    </row>
    <row r="45" spans="1:10" x14ac:dyDescent="0.2">
      <c r="A45" s="22"/>
      <c r="B45" s="23"/>
      <c r="C45" s="23"/>
      <c r="D45" s="24"/>
      <c r="E45" s="23"/>
      <c r="F45" s="25"/>
      <c r="G45" s="23" t="s">
        <v>23</v>
      </c>
      <c r="H45" s="23" t="s">
        <v>23</v>
      </c>
      <c r="I45" s="25" t="s">
        <v>413</v>
      </c>
      <c r="J45" s="25"/>
    </row>
    <row r="46" spans="1:10" ht="25.5" x14ac:dyDescent="0.2">
      <c r="A46" s="17" t="s">
        <v>52</v>
      </c>
      <c r="B46" s="18" t="s">
        <v>456</v>
      </c>
      <c r="C46" s="18" t="s">
        <v>457</v>
      </c>
      <c r="D46" s="19" t="s">
        <v>458</v>
      </c>
      <c r="E46" s="18" t="s">
        <v>224</v>
      </c>
      <c r="F46" s="20">
        <v>34.287010000000002</v>
      </c>
      <c r="G46" s="21">
        <v>1942</v>
      </c>
      <c r="H46" s="21" t="s">
        <v>413</v>
      </c>
      <c r="I46" s="21" t="s">
        <v>413</v>
      </c>
      <c r="J46" s="20">
        <v>66585</v>
      </c>
    </row>
    <row r="47" spans="1:10" x14ac:dyDescent="0.2">
      <c r="A47" s="22"/>
      <c r="B47" s="23"/>
      <c r="C47" s="23"/>
      <c r="D47" s="24"/>
      <c r="E47" s="23"/>
      <c r="F47" s="25"/>
      <c r="G47" s="23" t="s">
        <v>23</v>
      </c>
      <c r="H47" s="23" t="s">
        <v>23</v>
      </c>
      <c r="I47" s="25" t="s">
        <v>413</v>
      </c>
      <c r="J47" s="25"/>
    </row>
    <row r="48" spans="1:10" ht="25.5" x14ac:dyDescent="0.2">
      <c r="A48" s="17" t="s">
        <v>53</v>
      </c>
      <c r="B48" s="18" t="s">
        <v>459</v>
      </c>
      <c r="C48" s="18" t="s">
        <v>460</v>
      </c>
      <c r="D48" s="19" t="s">
        <v>461</v>
      </c>
      <c r="E48" s="18" t="s">
        <v>224</v>
      </c>
      <c r="F48" s="20">
        <v>2.7946</v>
      </c>
      <c r="G48" s="21">
        <v>1942</v>
      </c>
      <c r="H48" s="21" t="s">
        <v>413</v>
      </c>
      <c r="I48" s="21" t="s">
        <v>413</v>
      </c>
      <c r="J48" s="20">
        <v>5427</v>
      </c>
    </row>
    <row r="49" spans="1:10" x14ac:dyDescent="0.2">
      <c r="A49" s="22"/>
      <c r="B49" s="23"/>
      <c r="C49" s="23"/>
      <c r="D49" s="24"/>
      <c r="E49" s="23"/>
      <c r="F49" s="25"/>
      <c r="G49" s="23" t="s">
        <v>23</v>
      </c>
      <c r="H49" s="23" t="s">
        <v>23</v>
      </c>
      <c r="I49" s="25" t="s">
        <v>413</v>
      </c>
      <c r="J49" s="25"/>
    </row>
    <row r="50" spans="1:10" ht="25.5" x14ac:dyDescent="0.2">
      <c r="A50" s="17" t="s">
        <v>54</v>
      </c>
      <c r="B50" s="18" t="s">
        <v>462</v>
      </c>
      <c r="C50" s="18" t="s">
        <v>463</v>
      </c>
      <c r="D50" s="19" t="s">
        <v>464</v>
      </c>
      <c r="E50" s="18" t="s">
        <v>224</v>
      </c>
      <c r="F50" s="20">
        <v>29.8416</v>
      </c>
      <c r="G50" s="21">
        <v>1942</v>
      </c>
      <c r="H50" s="21" t="s">
        <v>413</v>
      </c>
      <c r="I50" s="21" t="s">
        <v>413</v>
      </c>
      <c r="J50" s="20">
        <v>57952</v>
      </c>
    </row>
    <row r="51" spans="1:10" x14ac:dyDescent="0.2">
      <c r="A51" s="22"/>
      <c r="B51" s="23"/>
      <c r="C51" s="23"/>
      <c r="D51" s="24"/>
      <c r="E51" s="23"/>
      <c r="F51" s="25"/>
      <c r="G51" s="23" t="s">
        <v>23</v>
      </c>
      <c r="H51" s="23" t="s">
        <v>23</v>
      </c>
      <c r="I51" s="25" t="s">
        <v>413</v>
      </c>
      <c r="J51" s="25"/>
    </row>
    <row r="52" spans="1:10" ht="25.5" x14ac:dyDescent="0.2">
      <c r="A52" s="17" t="s">
        <v>55</v>
      </c>
      <c r="B52" s="18" t="s">
        <v>465</v>
      </c>
      <c r="C52" s="18" t="s">
        <v>466</v>
      </c>
      <c r="D52" s="19" t="s">
        <v>467</v>
      </c>
      <c r="E52" s="18" t="s">
        <v>224</v>
      </c>
      <c r="F52" s="20">
        <v>344.00443300000001</v>
      </c>
      <c r="G52" s="21">
        <v>1906</v>
      </c>
      <c r="H52" s="21" t="s">
        <v>413</v>
      </c>
      <c r="I52" s="21" t="s">
        <v>413</v>
      </c>
      <c r="J52" s="20">
        <v>655672</v>
      </c>
    </row>
    <row r="53" spans="1:10" x14ac:dyDescent="0.2">
      <c r="A53" s="22"/>
      <c r="B53" s="23"/>
      <c r="C53" s="23"/>
      <c r="D53" s="24"/>
      <c r="E53" s="23"/>
      <c r="F53" s="25"/>
      <c r="G53" s="23" t="s">
        <v>23</v>
      </c>
      <c r="H53" s="23" t="s">
        <v>23</v>
      </c>
      <c r="I53" s="25" t="s">
        <v>413</v>
      </c>
      <c r="J53" s="25"/>
    </row>
    <row r="54" spans="1:10" ht="25.5" x14ac:dyDescent="0.2">
      <c r="A54" s="17" t="s">
        <v>56</v>
      </c>
      <c r="B54" s="18" t="s">
        <v>468</v>
      </c>
      <c r="C54" s="18" t="s">
        <v>469</v>
      </c>
      <c r="D54" s="19" t="s">
        <v>470</v>
      </c>
      <c r="E54" s="18" t="s">
        <v>224</v>
      </c>
      <c r="F54" s="20">
        <v>17.371500000000001</v>
      </c>
      <c r="G54" s="21">
        <v>1869</v>
      </c>
      <c r="H54" s="21" t="s">
        <v>413</v>
      </c>
      <c r="I54" s="21" t="s">
        <v>413</v>
      </c>
      <c r="J54" s="20">
        <v>32467</v>
      </c>
    </row>
    <row r="55" spans="1:10" x14ac:dyDescent="0.2">
      <c r="A55" s="22"/>
      <c r="B55" s="23"/>
      <c r="C55" s="23"/>
      <c r="D55" s="24"/>
      <c r="E55" s="23"/>
      <c r="F55" s="25"/>
      <c r="G55" s="23" t="s">
        <v>23</v>
      </c>
      <c r="H55" s="23" t="s">
        <v>23</v>
      </c>
      <c r="I55" s="25" t="s">
        <v>413</v>
      </c>
      <c r="J55" s="25"/>
    </row>
    <row r="56" spans="1:10" ht="25.5" x14ac:dyDescent="0.2">
      <c r="A56" s="17" t="s">
        <v>57</v>
      </c>
      <c r="B56" s="18" t="s">
        <v>471</v>
      </c>
      <c r="C56" s="18" t="s">
        <v>472</v>
      </c>
      <c r="D56" s="19" t="s">
        <v>473</v>
      </c>
      <c r="E56" s="18" t="s">
        <v>224</v>
      </c>
      <c r="F56" s="20">
        <v>6.4889000000000001</v>
      </c>
      <c r="G56" s="21">
        <v>1715</v>
      </c>
      <c r="H56" s="21" t="s">
        <v>413</v>
      </c>
      <c r="I56" s="21" t="s">
        <v>413</v>
      </c>
      <c r="J56" s="20">
        <v>11128</v>
      </c>
    </row>
    <row r="57" spans="1:10" x14ac:dyDescent="0.2">
      <c r="A57" s="22"/>
      <c r="B57" s="23"/>
      <c r="C57" s="23"/>
      <c r="D57" s="24"/>
      <c r="E57" s="23"/>
      <c r="F57" s="25"/>
      <c r="G57" s="23" t="s">
        <v>23</v>
      </c>
      <c r="H57" s="23" t="s">
        <v>23</v>
      </c>
      <c r="I57" s="25" t="s">
        <v>413</v>
      </c>
      <c r="J57" s="25"/>
    </row>
    <row r="58" spans="1:10" ht="25.5" x14ac:dyDescent="0.2">
      <c r="A58" s="17" t="s">
        <v>58</v>
      </c>
      <c r="B58" s="18" t="s">
        <v>474</v>
      </c>
      <c r="C58" s="18" t="s">
        <v>475</v>
      </c>
      <c r="D58" s="19" t="s">
        <v>476</v>
      </c>
      <c r="E58" s="18" t="s">
        <v>224</v>
      </c>
      <c r="F58" s="20">
        <v>120.786</v>
      </c>
      <c r="G58" s="21">
        <v>1715</v>
      </c>
      <c r="H58" s="21" t="s">
        <v>413</v>
      </c>
      <c r="I58" s="21" t="s">
        <v>413</v>
      </c>
      <c r="J58" s="20">
        <v>207148</v>
      </c>
    </row>
    <row r="59" spans="1:10" x14ac:dyDescent="0.2">
      <c r="A59" s="22"/>
      <c r="B59" s="23"/>
      <c r="C59" s="23"/>
      <c r="D59" s="24"/>
      <c r="E59" s="23"/>
      <c r="F59" s="25"/>
      <c r="G59" s="23" t="s">
        <v>23</v>
      </c>
      <c r="H59" s="23" t="s">
        <v>23</v>
      </c>
      <c r="I59" s="25" t="s">
        <v>413</v>
      </c>
      <c r="J59" s="25"/>
    </row>
    <row r="60" spans="1:10" ht="51" x14ac:dyDescent="0.2">
      <c r="A60" s="17" t="s">
        <v>59</v>
      </c>
      <c r="B60" s="18" t="s">
        <v>477</v>
      </c>
      <c r="C60" s="18" t="s">
        <v>478</v>
      </c>
      <c r="D60" s="19" t="s">
        <v>479</v>
      </c>
      <c r="E60" s="18" t="s">
        <v>224</v>
      </c>
      <c r="F60" s="20">
        <v>249.25891999999999</v>
      </c>
      <c r="G60" s="21">
        <v>1684</v>
      </c>
      <c r="H60" s="21" t="s">
        <v>413</v>
      </c>
      <c r="I60" s="21" t="s">
        <v>413</v>
      </c>
      <c r="J60" s="20">
        <v>419752</v>
      </c>
    </row>
    <row r="61" spans="1:10" x14ac:dyDescent="0.2">
      <c r="A61" s="22"/>
      <c r="B61" s="23"/>
      <c r="C61" s="23"/>
      <c r="D61" s="24"/>
      <c r="E61" s="23"/>
      <c r="F61" s="25"/>
      <c r="G61" s="23" t="s">
        <v>23</v>
      </c>
      <c r="H61" s="23" t="s">
        <v>23</v>
      </c>
      <c r="I61" s="25" t="s">
        <v>413</v>
      </c>
      <c r="J61" s="25"/>
    </row>
    <row r="62" spans="1:10" ht="25.5" x14ac:dyDescent="0.2">
      <c r="A62" s="17" t="s">
        <v>60</v>
      </c>
      <c r="B62" s="18" t="s">
        <v>480</v>
      </c>
      <c r="C62" s="18" t="s">
        <v>481</v>
      </c>
      <c r="D62" s="19" t="s">
        <v>482</v>
      </c>
      <c r="E62" s="18" t="s">
        <v>224</v>
      </c>
      <c r="F62" s="20">
        <v>133.95599999999999</v>
      </c>
      <c r="G62" s="21">
        <v>1624</v>
      </c>
      <c r="H62" s="21" t="s">
        <v>413</v>
      </c>
      <c r="I62" s="21" t="s">
        <v>413</v>
      </c>
      <c r="J62" s="20">
        <v>217545</v>
      </c>
    </row>
    <row r="63" spans="1:10" x14ac:dyDescent="0.2">
      <c r="A63" s="22"/>
      <c r="B63" s="23"/>
      <c r="C63" s="23"/>
      <c r="D63" s="24"/>
      <c r="E63" s="23"/>
      <c r="F63" s="25"/>
      <c r="G63" s="23" t="s">
        <v>23</v>
      </c>
      <c r="H63" s="23" t="s">
        <v>23</v>
      </c>
      <c r="I63" s="25" t="s">
        <v>413</v>
      </c>
      <c r="J63" s="25"/>
    </row>
    <row r="64" spans="1:10" ht="25.5" x14ac:dyDescent="0.2">
      <c r="A64" s="17" t="s">
        <v>61</v>
      </c>
      <c r="B64" s="18" t="s">
        <v>483</v>
      </c>
      <c r="C64" s="18" t="s">
        <v>484</v>
      </c>
      <c r="D64" s="19" t="s">
        <v>485</v>
      </c>
      <c r="E64" s="18" t="s">
        <v>224</v>
      </c>
      <c r="F64" s="20">
        <v>16.995000000000001</v>
      </c>
      <c r="G64" s="21">
        <v>1594</v>
      </c>
      <c r="H64" s="21" t="s">
        <v>413</v>
      </c>
      <c r="I64" s="21" t="s">
        <v>413</v>
      </c>
      <c r="J64" s="20">
        <v>27090</v>
      </c>
    </row>
    <row r="65" spans="1:10" x14ac:dyDescent="0.2">
      <c r="A65" s="22"/>
      <c r="B65" s="23"/>
      <c r="C65" s="23"/>
      <c r="D65" s="24"/>
      <c r="E65" s="23"/>
      <c r="F65" s="25"/>
      <c r="G65" s="23" t="s">
        <v>23</v>
      </c>
      <c r="H65" s="23" t="s">
        <v>23</v>
      </c>
      <c r="I65" s="25" t="s">
        <v>413</v>
      </c>
      <c r="J65" s="25"/>
    </row>
    <row r="66" spans="1:10" ht="25.5" x14ac:dyDescent="0.2">
      <c r="A66" s="17" t="s">
        <v>62</v>
      </c>
      <c r="B66" s="18" t="s">
        <v>486</v>
      </c>
      <c r="C66" s="18" t="s">
        <v>487</v>
      </c>
      <c r="D66" s="19" t="s">
        <v>488</v>
      </c>
      <c r="E66" s="18" t="s">
        <v>224</v>
      </c>
      <c r="F66" s="20">
        <v>3.1440000000000001</v>
      </c>
      <c r="G66" s="21">
        <v>1564</v>
      </c>
      <c r="H66" s="21" t="s">
        <v>413</v>
      </c>
      <c r="I66" s="21" t="s">
        <v>413</v>
      </c>
      <c r="J66" s="20">
        <v>4917</v>
      </c>
    </row>
    <row r="67" spans="1:10" x14ac:dyDescent="0.2">
      <c r="A67" s="22"/>
      <c r="B67" s="23"/>
      <c r="C67" s="23"/>
      <c r="D67" s="24"/>
      <c r="E67" s="23"/>
      <c r="F67" s="25"/>
      <c r="G67" s="23" t="s">
        <v>23</v>
      </c>
      <c r="H67" s="23" t="s">
        <v>23</v>
      </c>
      <c r="I67" s="25" t="s">
        <v>413</v>
      </c>
      <c r="J67" s="25"/>
    </row>
    <row r="68" spans="1:10" x14ac:dyDescent="0.2">
      <c r="A68" s="26"/>
      <c r="B68" s="27"/>
      <c r="C68" s="28"/>
      <c r="D68" s="29" t="s">
        <v>489</v>
      </c>
      <c r="E68" s="27" t="s">
        <v>398</v>
      </c>
      <c r="F68" s="30"/>
      <c r="G68" s="30"/>
      <c r="H68" s="30"/>
      <c r="I68" s="30" t="s">
        <v>23</v>
      </c>
      <c r="J68" s="30">
        <v>7952301</v>
      </c>
    </row>
    <row r="69" spans="1:10" x14ac:dyDescent="0.2">
      <c r="A69" s="26"/>
      <c r="B69" s="27"/>
      <c r="C69" s="28"/>
      <c r="D69" s="29" t="s">
        <v>490</v>
      </c>
      <c r="E69" s="27" t="s">
        <v>224</v>
      </c>
      <c r="F69" s="30">
        <v>3929.4870000000001</v>
      </c>
      <c r="G69" s="30"/>
      <c r="H69" s="30"/>
      <c r="I69" s="30"/>
      <c r="J69" s="30"/>
    </row>
    <row r="70" spans="1:10" x14ac:dyDescent="0.2">
      <c r="A70" s="178"/>
      <c r="B70" s="179"/>
      <c r="C70" s="179"/>
      <c r="D70" s="179"/>
      <c r="E70" s="179"/>
      <c r="F70" s="179"/>
      <c r="G70" s="179"/>
      <c r="H70" s="179"/>
      <c r="I70" s="179"/>
      <c r="J70" s="180"/>
    </row>
    <row r="71" spans="1:10" x14ac:dyDescent="0.2">
      <c r="A71" s="175" t="s">
        <v>491</v>
      </c>
      <c r="B71" s="176"/>
      <c r="C71" s="176"/>
      <c r="D71" s="176"/>
      <c r="E71" s="176"/>
      <c r="F71" s="176"/>
      <c r="G71" s="176"/>
      <c r="H71" s="176"/>
      <c r="I71" s="176"/>
      <c r="J71" s="177"/>
    </row>
    <row r="72" spans="1:10" ht="23.25" x14ac:dyDescent="0.2">
      <c r="A72" s="17" t="s">
        <v>63</v>
      </c>
      <c r="B72" s="18" t="s">
        <v>30</v>
      </c>
      <c r="C72" s="18" t="s">
        <v>492</v>
      </c>
      <c r="D72" s="19" t="s">
        <v>493</v>
      </c>
      <c r="E72" s="18" t="s">
        <v>494</v>
      </c>
      <c r="F72" s="20">
        <v>42.630456000000002</v>
      </c>
      <c r="G72" s="21">
        <v>2144.27</v>
      </c>
      <c r="H72" s="21" t="s">
        <v>413</v>
      </c>
      <c r="I72" s="21" t="s">
        <v>413</v>
      </c>
      <c r="J72" s="20" t="s">
        <v>495</v>
      </c>
    </row>
    <row r="73" spans="1:10" x14ac:dyDescent="0.2">
      <c r="A73" s="22"/>
      <c r="B73" s="23"/>
      <c r="C73" s="23"/>
      <c r="D73" s="24"/>
      <c r="E73" s="23"/>
      <c r="F73" s="25"/>
      <c r="G73" s="23" t="s">
        <v>23</v>
      </c>
      <c r="H73" s="23" t="s">
        <v>23</v>
      </c>
      <c r="I73" s="25" t="s">
        <v>413</v>
      </c>
      <c r="J73" s="25"/>
    </row>
    <row r="74" spans="1:10" x14ac:dyDescent="0.2">
      <c r="A74" s="26"/>
      <c r="B74" s="27"/>
      <c r="C74" s="28"/>
      <c r="D74" s="29" t="s">
        <v>496</v>
      </c>
      <c r="E74" s="27" t="s">
        <v>398</v>
      </c>
      <c r="F74" s="30"/>
      <c r="G74" s="30"/>
      <c r="H74" s="30"/>
      <c r="I74" s="30" t="s">
        <v>23</v>
      </c>
      <c r="J74" s="30">
        <v>7952301</v>
      </c>
    </row>
    <row r="75" spans="1:10" x14ac:dyDescent="0.2">
      <c r="A75" s="178"/>
      <c r="B75" s="179"/>
      <c r="C75" s="179"/>
      <c r="D75" s="179"/>
      <c r="E75" s="179"/>
      <c r="F75" s="179"/>
      <c r="G75" s="179"/>
      <c r="H75" s="179"/>
      <c r="I75" s="179"/>
      <c r="J75" s="180"/>
    </row>
    <row r="76" spans="1:10" x14ac:dyDescent="0.2">
      <c r="A76" s="175" t="s">
        <v>497</v>
      </c>
      <c r="B76" s="176"/>
      <c r="C76" s="176"/>
      <c r="D76" s="176"/>
      <c r="E76" s="176"/>
      <c r="F76" s="176"/>
      <c r="G76" s="176"/>
      <c r="H76" s="176"/>
      <c r="I76" s="176"/>
      <c r="J76" s="177"/>
    </row>
    <row r="77" spans="1:10" ht="25.5" x14ac:dyDescent="0.2">
      <c r="A77" s="31"/>
      <c r="B77" s="32"/>
      <c r="C77" s="33"/>
      <c r="D77" s="34"/>
      <c r="E77" s="35"/>
      <c r="F77" s="36"/>
      <c r="G77" s="37" t="s">
        <v>498</v>
      </c>
      <c r="H77" s="38"/>
      <c r="I77" s="37" t="s">
        <v>499</v>
      </c>
      <c r="J77" s="36"/>
    </row>
    <row r="78" spans="1:10" ht="25.5" x14ac:dyDescent="0.2">
      <c r="A78" s="17" t="s">
        <v>64</v>
      </c>
      <c r="B78" s="18" t="s">
        <v>500</v>
      </c>
      <c r="C78" s="18" t="s">
        <v>501</v>
      </c>
      <c r="D78" s="19" t="s">
        <v>502</v>
      </c>
      <c r="E78" s="18" t="s">
        <v>503</v>
      </c>
      <c r="F78" s="20">
        <v>0.76051199999999997</v>
      </c>
      <c r="G78" s="21">
        <v>37</v>
      </c>
      <c r="H78" s="21" t="s">
        <v>413</v>
      </c>
      <c r="I78" s="21" t="s">
        <v>413</v>
      </c>
      <c r="J78" s="20">
        <v>28</v>
      </c>
    </row>
    <row r="79" spans="1:10" x14ac:dyDescent="0.2">
      <c r="A79" s="22"/>
      <c r="B79" s="23"/>
      <c r="C79" s="23"/>
      <c r="D79" s="24"/>
      <c r="E79" s="23"/>
      <c r="F79" s="25"/>
      <c r="G79" s="23" t="s">
        <v>23</v>
      </c>
      <c r="H79" s="23" t="s">
        <v>23</v>
      </c>
      <c r="I79" s="25" t="s">
        <v>413</v>
      </c>
      <c r="J79" s="25"/>
    </row>
    <row r="80" spans="1:10" ht="23.25" x14ac:dyDescent="0.2">
      <c r="A80" s="17" t="s">
        <v>65</v>
      </c>
      <c r="B80" s="18" t="s">
        <v>504</v>
      </c>
      <c r="C80" s="18" t="s">
        <v>505</v>
      </c>
      <c r="D80" s="19" t="s">
        <v>506</v>
      </c>
      <c r="E80" s="18" t="s">
        <v>503</v>
      </c>
      <c r="F80" s="20">
        <v>11.669736</v>
      </c>
      <c r="G80" s="21">
        <v>16</v>
      </c>
      <c r="H80" s="21" t="s">
        <v>413</v>
      </c>
      <c r="I80" s="21" t="s">
        <v>413</v>
      </c>
      <c r="J80" s="20">
        <v>187</v>
      </c>
    </row>
    <row r="81" spans="1:10" x14ac:dyDescent="0.2">
      <c r="A81" s="22"/>
      <c r="B81" s="23"/>
      <c r="C81" s="23"/>
      <c r="D81" s="24"/>
      <c r="E81" s="23"/>
      <c r="F81" s="25"/>
      <c r="G81" s="23" t="s">
        <v>23</v>
      </c>
      <c r="H81" s="23" t="s">
        <v>23</v>
      </c>
      <c r="I81" s="25" t="s">
        <v>413</v>
      </c>
      <c r="J81" s="25"/>
    </row>
    <row r="82" spans="1:10" ht="23.25" x14ac:dyDescent="0.2">
      <c r="A82" s="17" t="s">
        <v>66</v>
      </c>
      <c r="B82" s="18" t="s">
        <v>507</v>
      </c>
      <c r="C82" s="18" t="s">
        <v>508</v>
      </c>
      <c r="D82" s="19" t="s">
        <v>509</v>
      </c>
      <c r="E82" s="18" t="s">
        <v>503</v>
      </c>
      <c r="F82" s="20">
        <v>0.94962816000000005</v>
      </c>
      <c r="G82" s="21">
        <v>92</v>
      </c>
      <c r="H82" s="21" t="s">
        <v>413</v>
      </c>
      <c r="I82" s="21" t="s">
        <v>413</v>
      </c>
      <c r="J82" s="20">
        <v>87</v>
      </c>
    </row>
    <row r="83" spans="1:10" x14ac:dyDescent="0.2">
      <c r="A83" s="22"/>
      <c r="B83" s="23"/>
      <c r="C83" s="23"/>
      <c r="D83" s="24"/>
      <c r="E83" s="23"/>
      <c r="F83" s="25"/>
      <c r="G83" s="23" t="s">
        <v>23</v>
      </c>
      <c r="H83" s="23" t="s">
        <v>23</v>
      </c>
      <c r="I83" s="25" t="s">
        <v>413</v>
      </c>
      <c r="J83" s="25"/>
    </row>
    <row r="84" spans="1:10" ht="23.25" x14ac:dyDescent="0.2">
      <c r="A84" s="17" t="s">
        <v>67</v>
      </c>
      <c r="B84" s="18" t="s">
        <v>510</v>
      </c>
      <c r="C84" s="18" t="s">
        <v>511</v>
      </c>
      <c r="D84" s="19" t="s">
        <v>512</v>
      </c>
      <c r="E84" s="18" t="s">
        <v>503</v>
      </c>
      <c r="F84" s="20">
        <v>55.490378</v>
      </c>
      <c r="G84" s="21">
        <v>269</v>
      </c>
      <c r="H84" s="21" t="s">
        <v>413</v>
      </c>
      <c r="I84" s="21" t="s">
        <v>413</v>
      </c>
      <c r="J84" s="20">
        <v>14927</v>
      </c>
    </row>
    <row r="85" spans="1:10" x14ac:dyDescent="0.2">
      <c r="A85" s="22"/>
      <c r="B85" s="23"/>
      <c r="C85" s="23"/>
      <c r="D85" s="24"/>
      <c r="E85" s="23"/>
      <c r="F85" s="25"/>
      <c r="G85" s="23" t="s">
        <v>23</v>
      </c>
      <c r="H85" s="23" t="s">
        <v>23</v>
      </c>
      <c r="I85" s="25" t="s">
        <v>413</v>
      </c>
      <c r="J85" s="25"/>
    </row>
    <row r="86" spans="1:10" ht="38.25" x14ac:dyDescent="0.2">
      <c r="A86" s="17" t="s">
        <v>68</v>
      </c>
      <c r="B86" s="18" t="s">
        <v>513</v>
      </c>
      <c r="C86" s="18" t="s">
        <v>514</v>
      </c>
      <c r="D86" s="19" t="s">
        <v>515</v>
      </c>
      <c r="E86" s="18" t="s">
        <v>503</v>
      </c>
      <c r="F86" s="20">
        <v>0.84048</v>
      </c>
      <c r="G86" s="21">
        <v>106</v>
      </c>
      <c r="H86" s="21" t="s">
        <v>413</v>
      </c>
      <c r="I86" s="21" t="s">
        <v>413</v>
      </c>
      <c r="J86" s="20">
        <v>89</v>
      </c>
    </row>
    <row r="87" spans="1:10" x14ac:dyDescent="0.2">
      <c r="A87" s="22"/>
      <c r="B87" s="23"/>
      <c r="C87" s="23"/>
      <c r="D87" s="24"/>
      <c r="E87" s="23"/>
      <c r="F87" s="25"/>
      <c r="G87" s="23" t="s">
        <v>23</v>
      </c>
      <c r="H87" s="23" t="s">
        <v>23</v>
      </c>
      <c r="I87" s="25" t="s">
        <v>413</v>
      </c>
      <c r="J87" s="25"/>
    </row>
    <row r="88" spans="1:10" ht="25.5" x14ac:dyDescent="0.2">
      <c r="A88" s="17" t="s">
        <v>69</v>
      </c>
      <c r="B88" s="18" t="s">
        <v>516</v>
      </c>
      <c r="C88" s="18" t="s">
        <v>517</v>
      </c>
      <c r="D88" s="19" t="s">
        <v>518</v>
      </c>
      <c r="E88" s="18" t="s">
        <v>503</v>
      </c>
      <c r="F88" s="20">
        <v>28.815204000000001</v>
      </c>
      <c r="G88" s="21">
        <v>156</v>
      </c>
      <c r="H88" s="21" t="s">
        <v>413</v>
      </c>
      <c r="I88" s="21" t="s">
        <v>413</v>
      </c>
      <c r="J88" s="20">
        <v>4495</v>
      </c>
    </row>
    <row r="89" spans="1:10" x14ac:dyDescent="0.2">
      <c r="A89" s="22"/>
      <c r="B89" s="23"/>
      <c r="C89" s="23"/>
      <c r="D89" s="24"/>
      <c r="E89" s="23"/>
      <c r="F89" s="25"/>
      <c r="G89" s="23" t="s">
        <v>23</v>
      </c>
      <c r="H89" s="23" t="s">
        <v>23</v>
      </c>
      <c r="I89" s="25" t="s">
        <v>413</v>
      </c>
      <c r="J89" s="25"/>
    </row>
    <row r="90" spans="1:10" ht="23.25" x14ac:dyDescent="0.2">
      <c r="A90" s="17" t="s">
        <v>70</v>
      </c>
      <c r="B90" s="18" t="s">
        <v>519</v>
      </c>
      <c r="C90" s="18" t="s">
        <v>520</v>
      </c>
      <c r="D90" s="19" t="s">
        <v>521</v>
      </c>
      <c r="E90" s="18" t="s">
        <v>503</v>
      </c>
      <c r="F90" s="20">
        <v>7.3566719999999997</v>
      </c>
      <c r="G90" s="21">
        <v>2002</v>
      </c>
      <c r="H90" s="21" t="s">
        <v>413</v>
      </c>
      <c r="I90" s="21">
        <v>1869</v>
      </c>
      <c r="J90" s="20">
        <v>14728</v>
      </c>
    </row>
    <row r="91" spans="1:10" x14ac:dyDescent="0.2">
      <c r="A91" s="22"/>
      <c r="B91" s="23"/>
      <c r="C91" s="23"/>
      <c r="D91" s="24"/>
      <c r="E91" s="23"/>
      <c r="F91" s="25"/>
      <c r="G91" s="23" t="s">
        <v>23</v>
      </c>
      <c r="H91" s="23" t="s">
        <v>23</v>
      </c>
      <c r="I91" s="25">
        <v>13749.62</v>
      </c>
      <c r="J91" s="25"/>
    </row>
    <row r="92" spans="1:10" ht="23.25" x14ac:dyDescent="0.2">
      <c r="A92" s="17" t="s">
        <v>71</v>
      </c>
      <c r="B92" s="18" t="s">
        <v>522</v>
      </c>
      <c r="C92" s="18" t="s">
        <v>523</v>
      </c>
      <c r="D92" s="19" t="s">
        <v>524</v>
      </c>
      <c r="E92" s="18" t="s">
        <v>503</v>
      </c>
      <c r="F92" s="20">
        <v>27.61527856</v>
      </c>
      <c r="G92" s="21">
        <v>3109</v>
      </c>
      <c r="H92" s="21" t="s">
        <v>413</v>
      </c>
      <c r="I92" s="21">
        <v>1869</v>
      </c>
      <c r="J92" s="20">
        <v>85856</v>
      </c>
    </row>
    <row r="93" spans="1:10" x14ac:dyDescent="0.2">
      <c r="A93" s="22"/>
      <c r="B93" s="23"/>
      <c r="C93" s="23"/>
      <c r="D93" s="24"/>
      <c r="E93" s="23"/>
      <c r="F93" s="25"/>
      <c r="G93" s="23" t="s">
        <v>23</v>
      </c>
      <c r="H93" s="23" t="s">
        <v>23</v>
      </c>
      <c r="I93" s="25">
        <v>51612.959999999999</v>
      </c>
      <c r="J93" s="25"/>
    </row>
    <row r="94" spans="1:10" ht="23.25" x14ac:dyDescent="0.2">
      <c r="A94" s="17" t="s">
        <v>72</v>
      </c>
      <c r="B94" s="18" t="s">
        <v>525</v>
      </c>
      <c r="C94" s="18" t="s">
        <v>526</v>
      </c>
      <c r="D94" s="19" t="s">
        <v>527</v>
      </c>
      <c r="E94" s="18" t="s">
        <v>503</v>
      </c>
      <c r="F94" s="20">
        <v>10.193761759999999</v>
      </c>
      <c r="G94" s="21">
        <v>18</v>
      </c>
      <c r="H94" s="21" t="s">
        <v>413</v>
      </c>
      <c r="I94" s="21" t="s">
        <v>413</v>
      </c>
      <c r="J94" s="20">
        <v>183</v>
      </c>
    </row>
    <row r="95" spans="1:10" x14ac:dyDescent="0.2">
      <c r="A95" s="22"/>
      <c r="B95" s="23"/>
      <c r="C95" s="23"/>
      <c r="D95" s="24"/>
      <c r="E95" s="23"/>
      <c r="F95" s="25"/>
      <c r="G95" s="23" t="s">
        <v>23</v>
      </c>
      <c r="H95" s="23" t="s">
        <v>23</v>
      </c>
      <c r="I95" s="25" t="s">
        <v>413</v>
      </c>
      <c r="J95" s="25"/>
    </row>
    <row r="96" spans="1:10" ht="23.25" x14ac:dyDescent="0.2">
      <c r="A96" s="17" t="s">
        <v>73</v>
      </c>
      <c r="B96" s="18" t="s">
        <v>528</v>
      </c>
      <c r="C96" s="18" t="s">
        <v>529</v>
      </c>
      <c r="D96" s="19" t="s">
        <v>530</v>
      </c>
      <c r="E96" s="18" t="s">
        <v>503</v>
      </c>
      <c r="F96" s="20">
        <v>2.58128E-2</v>
      </c>
      <c r="G96" s="21">
        <v>35</v>
      </c>
      <c r="H96" s="21" t="s">
        <v>413</v>
      </c>
      <c r="I96" s="21" t="s">
        <v>413</v>
      </c>
      <c r="J96" s="20">
        <v>0.9</v>
      </c>
    </row>
    <row r="97" spans="1:10" x14ac:dyDescent="0.2">
      <c r="A97" s="22"/>
      <c r="B97" s="23"/>
      <c r="C97" s="23"/>
      <c r="D97" s="24"/>
      <c r="E97" s="23"/>
      <c r="F97" s="25"/>
      <c r="G97" s="23" t="s">
        <v>23</v>
      </c>
      <c r="H97" s="23" t="s">
        <v>23</v>
      </c>
      <c r="I97" s="25" t="s">
        <v>413</v>
      </c>
      <c r="J97" s="25"/>
    </row>
    <row r="98" spans="1:10" ht="25.5" x14ac:dyDescent="0.2">
      <c r="A98" s="17" t="s">
        <v>74</v>
      </c>
      <c r="B98" s="18" t="s">
        <v>531</v>
      </c>
      <c r="C98" s="18" t="s">
        <v>532</v>
      </c>
      <c r="D98" s="19" t="s">
        <v>533</v>
      </c>
      <c r="E98" s="18" t="s">
        <v>503</v>
      </c>
      <c r="F98" s="20">
        <v>3.9384239999999999</v>
      </c>
      <c r="G98" s="21">
        <v>103</v>
      </c>
      <c r="H98" s="21" t="s">
        <v>413</v>
      </c>
      <c r="I98" s="21" t="s">
        <v>413</v>
      </c>
      <c r="J98" s="20">
        <v>406</v>
      </c>
    </row>
    <row r="99" spans="1:10" x14ac:dyDescent="0.2">
      <c r="A99" s="22"/>
      <c r="B99" s="23"/>
      <c r="C99" s="23"/>
      <c r="D99" s="24"/>
      <c r="E99" s="23"/>
      <c r="F99" s="25"/>
      <c r="G99" s="23" t="s">
        <v>23</v>
      </c>
      <c r="H99" s="23" t="s">
        <v>23</v>
      </c>
      <c r="I99" s="25" t="s">
        <v>413</v>
      </c>
      <c r="J99" s="25"/>
    </row>
    <row r="100" spans="1:10" ht="25.5" x14ac:dyDescent="0.2">
      <c r="A100" s="17" t="s">
        <v>75</v>
      </c>
      <c r="B100" s="18" t="s">
        <v>534</v>
      </c>
      <c r="C100" s="18" t="s">
        <v>535</v>
      </c>
      <c r="D100" s="19" t="s">
        <v>536</v>
      </c>
      <c r="E100" s="18" t="s">
        <v>503</v>
      </c>
      <c r="F100" s="20">
        <v>1.2058716199999999</v>
      </c>
      <c r="G100" s="21">
        <v>7174</v>
      </c>
      <c r="H100" s="21" t="s">
        <v>413</v>
      </c>
      <c r="I100" s="21">
        <v>3190</v>
      </c>
      <c r="J100" s="20">
        <v>8651</v>
      </c>
    </row>
    <row r="101" spans="1:10" x14ac:dyDescent="0.2">
      <c r="A101" s="22"/>
      <c r="B101" s="23"/>
      <c r="C101" s="23"/>
      <c r="D101" s="24"/>
      <c r="E101" s="23"/>
      <c r="F101" s="25"/>
      <c r="G101" s="23" t="s">
        <v>23</v>
      </c>
      <c r="H101" s="23" t="s">
        <v>23</v>
      </c>
      <c r="I101" s="25">
        <v>3846.73</v>
      </c>
      <c r="J101" s="25"/>
    </row>
    <row r="102" spans="1:10" ht="25.5" x14ac:dyDescent="0.2">
      <c r="A102" s="17" t="s">
        <v>76</v>
      </c>
      <c r="B102" s="18" t="s">
        <v>537</v>
      </c>
      <c r="C102" s="18" t="s">
        <v>538</v>
      </c>
      <c r="D102" s="19" t="s">
        <v>539</v>
      </c>
      <c r="E102" s="18" t="s">
        <v>503</v>
      </c>
      <c r="F102" s="20">
        <v>0.10506</v>
      </c>
      <c r="G102" s="21">
        <v>8794</v>
      </c>
      <c r="H102" s="21" t="s">
        <v>413</v>
      </c>
      <c r="I102" s="21">
        <v>2233</v>
      </c>
      <c r="J102" s="20">
        <v>924</v>
      </c>
    </row>
    <row r="103" spans="1:10" x14ac:dyDescent="0.2">
      <c r="A103" s="22"/>
      <c r="B103" s="23"/>
      <c r="C103" s="23"/>
      <c r="D103" s="24"/>
      <c r="E103" s="23"/>
      <c r="F103" s="25"/>
      <c r="G103" s="23" t="s">
        <v>23</v>
      </c>
      <c r="H103" s="23" t="s">
        <v>23</v>
      </c>
      <c r="I103" s="25">
        <v>234.6</v>
      </c>
      <c r="J103" s="25"/>
    </row>
    <row r="104" spans="1:10" ht="23.25" x14ac:dyDescent="0.2">
      <c r="A104" s="17" t="s">
        <v>77</v>
      </c>
      <c r="B104" s="18" t="s">
        <v>540</v>
      </c>
      <c r="C104" s="18" t="s">
        <v>541</v>
      </c>
      <c r="D104" s="19" t="s">
        <v>542</v>
      </c>
      <c r="E104" s="18" t="s">
        <v>503</v>
      </c>
      <c r="F104" s="20">
        <v>6.1461001499999997</v>
      </c>
      <c r="G104" s="21">
        <v>16</v>
      </c>
      <c r="H104" s="21" t="s">
        <v>413</v>
      </c>
      <c r="I104" s="21" t="s">
        <v>413</v>
      </c>
      <c r="J104" s="20">
        <v>98</v>
      </c>
    </row>
    <row r="105" spans="1:10" x14ac:dyDescent="0.2">
      <c r="A105" s="22"/>
      <c r="B105" s="23"/>
      <c r="C105" s="23"/>
      <c r="D105" s="24"/>
      <c r="E105" s="23"/>
      <c r="F105" s="25"/>
      <c r="G105" s="23" t="s">
        <v>23</v>
      </c>
      <c r="H105" s="23" t="s">
        <v>23</v>
      </c>
      <c r="I105" s="25" t="s">
        <v>413</v>
      </c>
      <c r="J105" s="25"/>
    </row>
    <row r="106" spans="1:10" ht="23.25" x14ac:dyDescent="0.2">
      <c r="A106" s="17" t="s">
        <v>78</v>
      </c>
      <c r="B106" s="18" t="s">
        <v>543</v>
      </c>
      <c r="C106" s="18" t="s">
        <v>544</v>
      </c>
      <c r="D106" s="19" t="s">
        <v>545</v>
      </c>
      <c r="E106" s="18" t="s">
        <v>503</v>
      </c>
      <c r="F106" s="20">
        <v>29.589839999999999</v>
      </c>
      <c r="G106" s="21">
        <v>5</v>
      </c>
      <c r="H106" s="21" t="s">
        <v>413</v>
      </c>
      <c r="I106" s="21" t="s">
        <v>413</v>
      </c>
      <c r="J106" s="20">
        <v>148</v>
      </c>
    </row>
    <row r="107" spans="1:10" x14ac:dyDescent="0.2">
      <c r="A107" s="22"/>
      <c r="B107" s="23"/>
      <c r="C107" s="23"/>
      <c r="D107" s="24"/>
      <c r="E107" s="23"/>
      <c r="F107" s="25"/>
      <c r="G107" s="23" t="s">
        <v>23</v>
      </c>
      <c r="H107" s="23" t="s">
        <v>23</v>
      </c>
      <c r="I107" s="25" t="s">
        <v>413</v>
      </c>
      <c r="J107" s="25"/>
    </row>
    <row r="108" spans="1:10" ht="23.25" x14ac:dyDescent="0.2">
      <c r="A108" s="17" t="s">
        <v>79</v>
      </c>
      <c r="B108" s="18" t="s">
        <v>546</v>
      </c>
      <c r="C108" s="18" t="s">
        <v>547</v>
      </c>
      <c r="D108" s="19" t="s">
        <v>548</v>
      </c>
      <c r="E108" s="18" t="s">
        <v>503</v>
      </c>
      <c r="F108" s="20">
        <v>50.343119999999999</v>
      </c>
      <c r="G108" s="21">
        <v>22</v>
      </c>
      <c r="H108" s="21" t="s">
        <v>413</v>
      </c>
      <c r="I108" s="21" t="s">
        <v>413</v>
      </c>
      <c r="J108" s="20">
        <v>1108</v>
      </c>
    </row>
    <row r="109" spans="1:10" x14ac:dyDescent="0.2">
      <c r="A109" s="22"/>
      <c r="B109" s="23"/>
      <c r="C109" s="23"/>
      <c r="D109" s="24"/>
      <c r="E109" s="23"/>
      <c r="F109" s="25"/>
      <c r="G109" s="23" t="s">
        <v>23</v>
      </c>
      <c r="H109" s="23" t="s">
        <v>23</v>
      </c>
      <c r="I109" s="25" t="s">
        <v>413</v>
      </c>
      <c r="J109" s="25"/>
    </row>
    <row r="110" spans="1:10" ht="23.25" x14ac:dyDescent="0.2">
      <c r="A110" s="17" t="s">
        <v>80</v>
      </c>
      <c r="B110" s="18" t="s">
        <v>549</v>
      </c>
      <c r="C110" s="18" t="s">
        <v>550</v>
      </c>
      <c r="D110" s="19" t="s">
        <v>551</v>
      </c>
      <c r="E110" s="18" t="s">
        <v>503</v>
      </c>
      <c r="F110" s="20">
        <v>24.200880000000002</v>
      </c>
      <c r="G110" s="21">
        <v>73</v>
      </c>
      <c r="H110" s="21" t="s">
        <v>413</v>
      </c>
      <c r="I110" s="21" t="s">
        <v>413</v>
      </c>
      <c r="J110" s="20">
        <v>1767</v>
      </c>
    </row>
    <row r="111" spans="1:10" x14ac:dyDescent="0.2">
      <c r="A111" s="22"/>
      <c r="B111" s="23"/>
      <c r="C111" s="23"/>
      <c r="D111" s="24"/>
      <c r="E111" s="23"/>
      <c r="F111" s="25"/>
      <c r="G111" s="23" t="s">
        <v>23</v>
      </c>
      <c r="H111" s="23" t="s">
        <v>23</v>
      </c>
      <c r="I111" s="25" t="s">
        <v>413</v>
      </c>
      <c r="J111" s="25"/>
    </row>
    <row r="112" spans="1:10" ht="23.25" x14ac:dyDescent="0.2">
      <c r="A112" s="17" t="s">
        <v>81</v>
      </c>
      <c r="B112" s="18" t="s">
        <v>552</v>
      </c>
      <c r="C112" s="18" t="s">
        <v>553</v>
      </c>
      <c r="D112" s="19" t="s">
        <v>554</v>
      </c>
      <c r="E112" s="18" t="s">
        <v>503</v>
      </c>
      <c r="F112" s="20">
        <v>8.8127999999999998E-2</v>
      </c>
      <c r="G112" s="21">
        <v>7256</v>
      </c>
      <c r="H112" s="21" t="s">
        <v>413</v>
      </c>
      <c r="I112" s="21">
        <v>2233</v>
      </c>
      <c r="J112" s="20">
        <v>639</v>
      </c>
    </row>
    <row r="113" spans="1:10" x14ac:dyDescent="0.2">
      <c r="A113" s="22"/>
      <c r="B113" s="23"/>
      <c r="C113" s="23"/>
      <c r="D113" s="24"/>
      <c r="E113" s="23"/>
      <c r="F113" s="25"/>
      <c r="G113" s="23" t="s">
        <v>23</v>
      </c>
      <c r="H113" s="23" t="s">
        <v>23</v>
      </c>
      <c r="I113" s="25">
        <v>196.79</v>
      </c>
      <c r="J113" s="25"/>
    </row>
    <row r="114" spans="1:10" ht="23.25" x14ac:dyDescent="0.2">
      <c r="A114" s="17" t="s">
        <v>82</v>
      </c>
      <c r="B114" s="18" t="s">
        <v>555</v>
      </c>
      <c r="C114" s="18" t="s">
        <v>556</v>
      </c>
      <c r="D114" s="19" t="s">
        <v>557</v>
      </c>
      <c r="E114" s="18" t="s">
        <v>503</v>
      </c>
      <c r="F114" s="20">
        <v>6.30790366</v>
      </c>
      <c r="G114" s="21">
        <v>4492</v>
      </c>
      <c r="H114" s="21" t="s">
        <v>413</v>
      </c>
      <c r="I114" s="21">
        <v>2233</v>
      </c>
      <c r="J114" s="20">
        <v>28335</v>
      </c>
    </row>
    <row r="115" spans="1:10" x14ac:dyDescent="0.2">
      <c r="A115" s="22"/>
      <c r="B115" s="23"/>
      <c r="C115" s="23"/>
      <c r="D115" s="24"/>
      <c r="E115" s="23"/>
      <c r="F115" s="25"/>
      <c r="G115" s="23" t="s">
        <v>23</v>
      </c>
      <c r="H115" s="23" t="s">
        <v>23</v>
      </c>
      <c r="I115" s="25">
        <v>14085.55</v>
      </c>
      <c r="J115" s="25"/>
    </row>
    <row r="116" spans="1:10" x14ac:dyDescent="0.2">
      <c r="A116" s="26"/>
      <c r="B116" s="27"/>
      <c r="C116" s="28"/>
      <c r="D116" s="29" t="s">
        <v>558</v>
      </c>
      <c r="E116" s="27" t="s">
        <v>398</v>
      </c>
      <c r="F116" s="30"/>
      <c r="G116" s="30"/>
      <c r="H116" s="30"/>
      <c r="I116" s="30">
        <v>91412</v>
      </c>
      <c r="J116" s="30">
        <v>176808</v>
      </c>
    </row>
    <row r="117" spans="1:10" x14ac:dyDescent="0.2">
      <c r="A117" s="178"/>
      <c r="B117" s="179"/>
      <c r="C117" s="179"/>
      <c r="D117" s="179"/>
      <c r="E117" s="179"/>
      <c r="F117" s="179"/>
      <c r="G117" s="179"/>
      <c r="H117" s="179"/>
      <c r="I117" s="179"/>
      <c r="J117" s="180"/>
    </row>
    <row r="118" spans="1:10" x14ac:dyDescent="0.2">
      <c r="A118" s="175" t="s">
        <v>559</v>
      </c>
      <c r="B118" s="176"/>
      <c r="C118" s="176"/>
      <c r="D118" s="176"/>
      <c r="E118" s="176"/>
      <c r="F118" s="176"/>
      <c r="G118" s="176"/>
      <c r="H118" s="176"/>
      <c r="I118" s="176"/>
      <c r="J118" s="177"/>
    </row>
    <row r="119" spans="1:10" ht="23.25" x14ac:dyDescent="0.2">
      <c r="A119" s="17" t="s">
        <v>83</v>
      </c>
      <c r="B119" s="18" t="s">
        <v>560</v>
      </c>
      <c r="C119" s="18" t="s">
        <v>561</v>
      </c>
      <c r="D119" s="19" t="s">
        <v>562</v>
      </c>
      <c r="E119" s="18" t="s">
        <v>563</v>
      </c>
      <c r="F119" s="20">
        <v>2.0388E-2</v>
      </c>
      <c r="G119" s="21">
        <v>272284</v>
      </c>
      <c r="H119" s="21">
        <v>264715</v>
      </c>
      <c r="I119" s="21" t="s">
        <v>413</v>
      </c>
      <c r="J119" s="20">
        <v>5551</v>
      </c>
    </row>
    <row r="120" spans="1:10" x14ac:dyDescent="0.2">
      <c r="A120" s="22"/>
      <c r="B120" s="23"/>
      <c r="C120" s="23"/>
      <c r="D120" s="24"/>
      <c r="E120" s="23"/>
      <c r="F120" s="25"/>
      <c r="G120" s="23" t="s">
        <v>23</v>
      </c>
      <c r="H120" s="23" t="s">
        <v>23</v>
      </c>
      <c r="I120" s="25" t="s">
        <v>413</v>
      </c>
      <c r="J120" s="25"/>
    </row>
    <row r="121" spans="1:10" ht="25.5" x14ac:dyDescent="0.2">
      <c r="A121" s="17" t="s">
        <v>84</v>
      </c>
      <c r="B121" s="18" t="s">
        <v>564</v>
      </c>
      <c r="C121" s="18" t="s">
        <v>565</v>
      </c>
      <c r="D121" s="19" t="s">
        <v>566</v>
      </c>
      <c r="E121" s="18" t="s">
        <v>567</v>
      </c>
      <c r="F121" s="20">
        <v>0.8</v>
      </c>
      <c r="G121" s="21">
        <v>1092</v>
      </c>
      <c r="H121" s="21">
        <v>1077</v>
      </c>
      <c r="I121" s="21" t="s">
        <v>413</v>
      </c>
      <c r="J121" s="20">
        <v>874</v>
      </c>
    </row>
    <row r="122" spans="1:10" x14ac:dyDescent="0.2">
      <c r="A122" s="22"/>
      <c r="B122" s="23"/>
      <c r="C122" s="23"/>
      <c r="D122" s="24"/>
      <c r="E122" s="23"/>
      <c r="F122" s="25"/>
      <c r="G122" s="23" t="s">
        <v>23</v>
      </c>
      <c r="H122" s="23" t="s">
        <v>23</v>
      </c>
      <c r="I122" s="25" t="s">
        <v>413</v>
      </c>
      <c r="J122" s="25"/>
    </row>
    <row r="123" spans="1:10" ht="23.25" x14ac:dyDescent="0.2">
      <c r="A123" s="17" t="s">
        <v>85</v>
      </c>
      <c r="B123" s="18"/>
      <c r="C123" s="18" t="s">
        <v>568</v>
      </c>
      <c r="D123" s="19" t="s">
        <v>569</v>
      </c>
      <c r="E123" s="18" t="s">
        <v>249</v>
      </c>
      <c r="F123" s="20">
        <v>2</v>
      </c>
      <c r="G123" s="21">
        <v>23032</v>
      </c>
      <c r="H123" s="21">
        <v>22568</v>
      </c>
      <c r="I123" s="21" t="s">
        <v>413</v>
      </c>
      <c r="J123" s="20">
        <v>46064</v>
      </c>
    </row>
    <row r="124" spans="1:10" x14ac:dyDescent="0.2">
      <c r="A124" s="22"/>
      <c r="B124" s="23"/>
      <c r="C124" s="23"/>
      <c r="D124" s="24"/>
      <c r="E124" s="23"/>
      <c r="F124" s="25"/>
      <c r="G124" s="23" t="s">
        <v>23</v>
      </c>
      <c r="H124" s="23" t="s">
        <v>23</v>
      </c>
      <c r="I124" s="25" t="s">
        <v>413</v>
      </c>
      <c r="J124" s="25"/>
    </row>
    <row r="125" spans="1:10" ht="23.25" x14ac:dyDescent="0.2">
      <c r="A125" s="17" t="s">
        <v>86</v>
      </c>
      <c r="B125" s="18"/>
      <c r="C125" s="18" t="s">
        <v>570</v>
      </c>
      <c r="D125" s="19" t="s">
        <v>571</v>
      </c>
      <c r="E125" s="18" t="s">
        <v>249</v>
      </c>
      <c r="F125" s="20">
        <v>6</v>
      </c>
      <c r="G125" s="21">
        <v>107034</v>
      </c>
      <c r="H125" s="21">
        <v>105620</v>
      </c>
      <c r="I125" s="21" t="s">
        <v>413</v>
      </c>
      <c r="J125" s="20">
        <v>642204</v>
      </c>
    </row>
    <row r="126" spans="1:10" x14ac:dyDescent="0.2">
      <c r="A126" s="22"/>
      <c r="B126" s="23"/>
      <c r="C126" s="23"/>
      <c r="D126" s="24"/>
      <c r="E126" s="23"/>
      <c r="F126" s="25"/>
      <c r="G126" s="23" t="s">
        <v>23</v>
      </c>
      <c r="H126" s="23" t="s">
        <v>23</v>
      </c>
      <c r="I126" s="25" t="s">
        <v>413</v>
      </c>
      <c r="J126" s="25"/>
    </row>
    <row r="127" spans="1:10" ht="23.25" x14ac:dyDescent="0.2">
      <c r="A127" s="17" t="s">
        <v>87</v>
      </c>
      <c r="B127" s="18" t="s">
        <v>572</v>
      </c>
      <c r="C127" s="18" t="s">
        <v>573</v>
      </c>
      <c r="D127" s="19" t="s">
        <v>574</v>
      </c>
      <c r="E127" s="18" t="s">
        <v>567</v>
      </c>
      <c r="F127" s="20">
        <v>0.8</v>
      </c>
      <c r="G127" s="21">
        <v>1266</v>
      </c>
      <c r="H127" s="21">
        <v>1249</v>
      </c>
      <c r="I127" s="21" t="s">
        <v>413</v>
      </c>
      <c r="J127" s="20">
        <v>1013</v>
      </c>
    </row>
    <row r="128" spans="1:10" x14ac:dyDescent="0.2">
      <c r="A128" s="22"/>
      <c r="B128" s="23"/>
      <c r="C128" s="23"/>
      <c r="D128" s="24"/>
      <c r="E128" s="23"/>
      <c r="F128" s="25"/>
      <c r="G128" s="23" t="s">
        <v>23</v>
      </c>
      <c r="H128" s="23" t="s">
        <v>23</v>
      </c>
      <c r="I128" s="25" t="s">
        <v>413</v>
      </c>
      <c r="J128" s="25"/>
    </row>
    <row r="129" spans="1:10" ht="23.25" x14ac:dyDescent="0.2">
      <c r="A129" s="17" t="s">
        <v>88</v>
      </c>
      <c r="B129" s="18" t="s">
        <v>575</v>
      </c>
      <c r="C129" s="18" t="s">
        <v>576</v>
      </c>
      <c r="D129" s="19" t="s">
        <v>577</v>
      </c>
      <c r="E129" s="18" t="s">
        <v>567</v>
      </c>
      <c r="F129" s="20">
        <v>599.50845000000004</v>
      </c>
      <c r="G129" s="21">
        <v>116</v>
      </c>
      <c r="H129" s="21">
        <v>112</v>
      </c>
      <c r="I129" s="21" t="s">
        <v>413</v>
      </c>
      <c r="J129" s="20">
        <v>69543</v>
      </c>
    </row>
    <row r="130" spans="1:10" x14ac:dyDescent="0.2">
      <c r="A130" s="22"/>
      <c r="B130" s="23"/>
      <c r="C130" s="23"/>
      <c r="D130" s="24"/>
      <c r="E130" s="23"/>
      <c r="F130" s="25"/>
      <c r="G130" s="23" t="s">
        <v>23</v>
      </c>
      <c r="H130" s="23" t="s">
        <v>23</v>
      </c>
      <c r="I130" s="25" t="s">
        <v>413</v>
      </c>
      <c r="J130" s="25"/>
    </row>
    <row r="131" spans="1:10" ht="38.25" x14ac:dyDescent="0.2">
      <c r="A131" s="17" t="s">
        <v>89</v>
      </c>
      <c r="B131" s="18" t="s">
        <v>578</v>
      </c>
      <c r="C131" s="18" t="s">
        <v>579</v>
      </c>
      <c r="D131" s="19" t="s">
        <v>580</v>
      </c>
      <c r="E131" s="18" t="s">
        <v>563</v>
      </c>
      <c r="F131" s="20">
        <v>8.0000000000000002E-3</v>
      </c>
      <c r="G131" s="21">
        <v>531343</v>
      </c>
      <c r="H131" s="21">
        <v>528063</v>
      </c>
      <c r="I131" s="21" t="s">
        <v>413</v>
      </c>
      <c r="J131" s="20">
        <v>4251</v>
      </c>
    </row>
    <row r="132" spans="1:10" x14ac:dyDescent="0.2">
      <c r="A132" s="22"/>
      <c r="B132" s="23"/>
      <c r="C132" s="23"/>
      <c r="D132" s="24"/>
      <c r="E132" s="23"/>
      <c r="F132" s="25"/>
      <c r="G132" s="23" t="s">
        <v>23</v>
      </c>
      <c r="H132" s="23" t="s">
        <v>23</v>
      </c>
      <c r="I132" s="25" t="s">
        <v>413</v>
      </c>
      <c r="J132" s="25"/>
    </row>
    <row r="133" spans="1:10" ht="25.5" x14ac:dyDescent="0.2">
      <c r="A133" s="17" t="s">
        <v>90</v>
      </c>
      <c r="B133" s="18" t="s">
        <v>581</v>
      </c>
      <c r="C133" s="18" t="s">
        <v>582</v>
      </c>
      <c r="D133" s="19" t="s">
        <v>583</v>
      </c>
      <c r="E133" s="18" t="s">
        <v>305</v>
      </c>
      <c r="F133" s="20">
        <v>224</v>
      </c>
      <c r="G133" s="21">
        <v>4068</v>
      </c>
      <c r="H133" s="21">
        <v>4041</v>
      </c>
      <c r="I133" s="21" t="s">
        <v>413</v>
      </c>
      <c r="J133" s="20">
        <v>911232</v>
      </c>
    </row>
    <row r="134" spans="1:10" x14ac:dyDescent="0.2">
      <c r="A134" s="22"/>
      <c r="B134" s="23"/>
      <c r="C134" s="23"/>
      <c r="D134" s="24"/>
      <c r="E134" s="23"/>
      <c r="F134" s="25"/>
      <c r="G134" s="23" t="s">
        <v>23</v>
      </c>
      <c r="H134" s="23" t="s">
        <v>23</v>
      </c>
      <c r="I134" s="25" t="s">
        <v>413</v>
      </c>
      <c r="J134" s="25"/>
    </row>
    <row r="135" spans="1:10" ht="25.5" x14ac:dyDescent="0.2">
      <c r="A135" s="17" t="s">
        <v>91</v>
      </c>
      <c r="B135" s="18" t="s">
        <v>584</v>
      </c>
      <c r="C135" s="18" t="s">
        <v>585</v>
      </c>
      <c r="D135" s="19" t="s">
        <v>586</v>
      </c>
      <c r="E135" s="18" t="s">
        <v>305</v>
      </c>
      <c r="F135" s="20">
        <v>160</v>
      </c>
      <c r="G135" s="21">
        <v>2305</v>
      </c>
      <c r="H135" s="21">
        <v>2289</v>
      </c>
      <c r="I135" s="21" t="s">
        <v>413</v>
      </c>
      <c r="J135" s="20">
        <v>368800</v>
      </c>
    </row>
    <row r="136" spans="1:10" x14ac:dyDescent="0.2">
      <c r="A136" s="22"/>
      <c r="B136" s="23"/>
      <c r="C136" s="23"/>
      <c r="D136" s="24"/>
      <c r="E136" s="23"/>
      <c r="F136" s="25"/>
      <c r="G136" s="23" t="s">
        <v>23</v>
      </c>
      <c r="H136" s="23" t="s">
        <v>23</v>
      </c>
      <c r="I136" s="25" t="s">
        <v>413</v>
      </c>
      <c r="J136" s="25"/>
    </row>
    <row r="137" spans="1:10" ht="25.5" x14ac:dyDescent="0.2">
      <c r="A137" s="17" t="s">
        <v>92</v>
      </c>
      <c r="B137" s="18" t="s">
        <v>587</v>
      </c>
      <c r="C137" s="18" t="s">
        <v>588</v>
      </c>
      <c r="D137" s="19" t="s">
        <v>589</v>
      </c>
      <c r="E137" s="18" t="s">
        <v>305</v>
      </c>
      <c r="F137" s="20">
        <v>32</v>
      </c>
      <c r="G137" s="21">
        <v>1993</v>
      </c>
      <c r="H137" s="21">
        <v>1979</v>
      </c>
      <c r="I137" s="21" t="s">
        <v>413</v>
      </c>
      <c r="J137" s="20">
        <v>63776</v>
      </c>
    </row>
    <row r="138" spans="1:10" x14ac:dyDescent="0.2">
      <c r="A138" s="22"/>
      <c r="B138" s="23"/>
      <c r="C138" s="23"/>
      <c r="D138" s="24"/>
      <c r="E138" s="23"/>
      <c r="F138" s="25"/>
      <c r="G138" s="23" t="s">
        <v>23</v>
      </c>
      <c r="H138" s="23" t="s">
        <v>23</v>
      </c>
      <c r="I138" s="25" t="s">
        <v>413</v>
      </c>
      <c r="J138" s="25"/>
    </row>
    <row r="139" spans="1:10" ht="25.5" x14ac:dyDescent="0.2">
      <c r="A139" s="17" t="s">
        <v>93</v>
      </c>
      <c r="B139" s="18" t="s">
        <v>590</v>
      </c>
      <c r="C139" s="18" t="s">
        <v>591</v>
      </c>
      <c r="D139" s="19" t="s">
        <v>592</v>
      </c>
      <c r="E139" s="18" t="s">
        <v>305</v>
      </c>
      <c r="F139" s="20">
        <v>54.89</v>
      </c>
      <c r="G139" s="21">
        <v>522</v>
      </c>
      <c r="H139" s="21">
        <v>514</v>
      </c>
      <c r="I139" s="21" t="s">
        <v>413</v>
      </c>
      <c r="J139" s="20">
        <v>28653</v>
      </c>
    </row>
    <row r="140" spans="1:10" x14ac:dyDescent="0.2">
      <c r="A140" s="22"/>
      <c r="B140" s="23"/>
      <c r="C140" s="23"/>
      <c r="D140" s="24"/>
      <c r="E140" s="23"/>
      <c r="F140" s="25"/>
      <c r="G140" s="23" t="s">
        <v>23</v>
      </c>
      <c r="H140" s="23" t="s">
        <v>23</v>
      </c>
      <c r="I140" s="25" t="s">
        <v>413</v>
      </c>
      <c r="J140" s="25"/>
    </row>
    <row r="141" spans="1:10" ht="25.5" x14ac:dyDescent="0.2">
      <c r="A141" s="17" t="s">
        <v>94</v>
      </c>
      <c r="B141" s="18" t="s">
        <v>593</v>
      </c>
      <c r="C141" s="18" t="s">
        <v>594</v>
      </c>
      <c r="D141" s="19" t="s">
        <v>595</v>
      </c>
      <c r="E141" s="18" t="s">
        <v>305</v>
      </c>
      <c r="F141" s="20">
        <v>121.2</v>
      </c>
      <c r="G141" s="21">
        <v>46</v>
      </c>
      <c r="H141" s="21">
        <v>45</v>
      </c>
      <c r="I141" s="21" t="s">
        <v>413</v>
      </c>
      <c r="J141" s="20">
        <v>5575</v>
      </c>
    </row>
    <row r="142" spans="1:10" x14ac:dyDescent="0.2">
      <c r="A142" s="22"/>
      <c r="B142" s="23"/>
      <c r="C142" s="23"/>
      <c r="D142" s="24"/>
      <c r="E142" s="23"/>
      <c r="F142" s="25"/>
      <c r="G142" s="23" t="s">
        <v>23</v>
      </c>
      <c r="H142" s="23" t="s">
        <v>23</v>
      </c>
      <c r="I142" s="25" t="s">
        <v>413</v>
      </c>
      <c r="J142" s="25"/>
    </row>
    <row r="143" spans="1:10" ht="25.5" x14ac:dyDescent="0.2">
      <c r="A143" s="17" t="s">
        <v>95</v>
      </c>
      <c r="B143" s="18" t="s">
        <v>596</v>
      </c>
      <c r="C143" s="18" t="s">
        <v>597</v>
      </c>
      <c r="D143" s="19" t="s">
        <v>598</v>
      </c>
      <c r="E143" s="18" t="s">
        <v>599</v>
      </c>
      <c r="F143" s="20">
        <v>0.48</v>
      </c>
      <c r="G143" s="21">
        <v>1800</v>
      </c>
      <c r="H143" s="21">
        <v>1778</v>
      </c>
      <c r="I143" s="21" t="s">
        <v>413</v>
      </c>
      <c r="J143" s="20">
        <v>864</v>
      </c>
    </row>
    <row r="144" spans="1:10" x14ac:dyDescent="0.2">
      <c r="A144" s="22"/>
      <c r="B144" s="23"/>
      <c r="C144" s="23"/>
      <c r="D144" s="24"/>
      <c r="E144" s="23"/>
      <c r="F144" s="25"/>
      <c r="G144" s="23" t="s">
        <v>23</v>
      </c>
      <c r="H144" s="23" t="s">
        <v>23</v>
      </c>
      <c r="I144" s="25" t="s">
        <v>413</v>
      </c>
      <c r="J144" s="25"/>
    </row>
    <row r="145" spans="1:10" ht="23.25" x14ac:dyDescent="0.2">
      <c r="A145" s="17" t="s">
        <v>96</v>
      </c>
      <c r="B145" s="18" t="s">
        <v>600</v>
      </c>
      <c r="C145" s="18" t="s">
        <v>601</v>
      </c>
      <c r="D145" s="19" t="s">
        <v>602</v>
      </c>
      <c r="E145" s="18" t="s">
        <v>567</v>
      </c>
      <c r="F145" s="20">
        <v>128</v>
      </c>
      <c r="G145" s="21">
        <v>73</v>
      </c>
      <c r="H145" s="21">
        <v>70</v>
      </c>
      <c r="I145" s="21" t="s">
        <v>413</v>
      </c>
      <c r="J145" s="20">
        <v>9344</v>
      </c>
    </row>
    <row r="146" spans="1:10" x14ac:dyDescent="0.2">
      <c r="A146" s="22"/>
      <c r="B146" s="23"/>
      <c r="C146" s="23"/>
      <c r="D146" s="24"/>
      <c r="E146" s="23"/>
      <c r="F146" s="25"/>
      <c r="G146" s="23" t="s">
        <v>23</v>
      </c>
      <c r="H146" s="23" t="s">
        <v>23</v>
      </c>
      <c r="I146" s="25" t="s">
        <v>413</v>
      </c>
      <c r="J146" s="25"/>
    </row>
    <row r="147" spans="1:10" ht="23.25" x14ac:dyDescent="0.2">
      <c r="A147" s="17" t="s">
        <v>97</v>
      </c>
      <c r="B147" s="18" t="s">
        <v>603</v>
      </c>
      <c r="C147" s="18" t="s">
        <v>604</v>
      </c>
      <c r="D147" s="19" t="s">
        <v>605</v>
      </c>
      <c r="E147" s="18" t="s">
        <v>567</v>
      </c>
      <c r="F147" s="20">
        <v>12.8</v>
      </c>
      <c r="G147" s="21">
        <v>279</v>
      </c>
      <c r="H147" s="21">
        <v>272</v>
      </c>
      <c r="I147" s="21" t="s">
        <v>413</v>
      </c>
      <c r="J147" s="20">
        <v>3571</v>
      </c>
    </row>
    <row r="148" spans="1:10" x14ac:dyDescent="0.2">
      <c r="A148" s="22"/>
      <c r="B148" s="23"/>
      <c r="C148" s="23"/>
      <c r="D148" s="24"/>
      <c r="E148" s="23"/>
      <c r="F148" s="25"/>
      <c r="G148" s="23" t="s">
        <v>23</v>
      </c>
      <c r="H148" s="23" t="s">
        <v>23</v>
      </c>
      <c r="I148" s="25" t="s">
        <v>413</v>
      </c>
      <c r="J148" s="25"/>
    </row>
    <row r="149" spans="1:10" ht="23.25" x14ac:dyDescent="0.2">
      <c r="A149" s="17" t="s">
        <v>98</v>
      </c>
      <c r="B149" s="18" t="s">
        <v>606</v>
      </c>
      <c r="C149" s="18" t="s">
        <v>607</v>
      </c>
      <c r="D149" s="19" t="s">
        <v>608</v>
      </c>
      <c r="E149" s="18" t="s">
        <v>567</v>
      </c>
      <c r="F149" s="20">
        <v>13315.688</v>
      </c>
      <c r="G149" s="21">
        <v>94</v>
      </c>
      <c r="H149" s="21">
        <v>90</v>
      </c>
      <c r="I149" s="21" t="s">
        <v>413</v>
      </c>
      <c r="J149" s="20">
        <v>1251675</v>
      </c>
    </row>
    <row r="150" spans="1:10" x14ac:dyDescent="0.2">
      <c r="A150" s="22"/>
      <c r="B150" s="23"/>
      <c r="C150" s="23"/>
      <c r="D150" s="24"/>
      <c r="E150" s="23"/>
      <c r="F150" s="25"/>
      <c r="G150" s="23" t="s">
        <v>23</v>
      </c>
      <c r="H150" s="23" t="s">
        <v>23</v>
      </c>
      <c r="I150" s="25" t="s">
        <v>413</v>
      </c>
      <c r="J150" s="25"/>
    </row>
    <row r="151" spans="1:10" ht="23.25" x14ac:dyDescent="0.2">
      <c r="A151" s="17" t="s">
        <v>99</v>
      </c>
      <c r="B151" s="18" t="s">
        <v>609</v>
      </c>
      <c r="C151" s="18" t="s">
        <v>610</v>
      </c>
      <c r="D151" s="19" t="s">
        <v>611</v>
      </c>
      <c r="E151" s="18" t="s">
        <v>249</v>
      </c>
      <c r="F151" s="20">
        <v>4</v>
      </c>
      <c r="G151" s="21">
        <v>178</v>
      </c>
      <c r="H151" s="21">
        <v>170</v>
      </c>
      <c r="I151" s="21" t="s">
        <v>413</v>
      </c>
      <c r="J151" s="20">
        <v>712</v>
      </c>
    </row>
    <row r="152" spans="1:10" x14ac:dyDescent="0.2">
      <c r="A152" s="22"/>
      <c r="B152" s="23"/>
      <c r="C152" s="23"/>
      <c r="D152" s="24"/>
      <c r="E152" s="23"/>
      <c r="F152" s="25"/>
      <c r="G152" s="23" t="s">
        <v>23</v>
      </c>
      <c r="H152" s="23" t="s">
        <v>23</v>
      </c>
      <c r="I152" s="25" t="s">
        <v>413</v>
      </c>
      <c r="J152" s="25"/>
    </row>
    <row r="153" spans="1:10" ht="23.25" x14ac:dyDescent="0.2">
      <c r="A153" s="17" t="s">
        <v>100</v>
      </c>
      <c r="B153" s="18" t="s">
        <v>612</v>
      </c>
      <c r="C153" s="18" t="s">
        <v>613</v>
      </c>
      <c r="D153" s="19" t="s">
        <v>614</v>
      </c>
      <c r="E153" s="18" t="s">
        <v>249</v>
      </c>
      <c r="F153" s="20">
        <v>32</v>
      </c>
      <c r="G153" s="21">
        <v>109</v>
      </c>
      <c r="H153" s="21">
        <v>104</v>
      </c>
      <c r="I153" s="21" t="s">
        <v>413</v>
      </c>
      <c r="J153" s="20">
        <v>3488</v>
      </c>
    </row>
    <row r="154" spans="1:10" x14ac:dyDescent="0.2">
      <c r="A154" s="22"/>
      <c r="B154" s="23"/>
      <c r="C154" s="23"/>
      <c r="D154" s="24"/>
      <c r="E154" s="23"/>
      <c r="F154" s="25"/>
      <c r="G154" s="23" t="s">
        <v>23</v>
      </c>
      <c r="H154" s="23" t="s">
        <v>23</v>
      </c>
      <c r="I154" s="25" t="s">
        <v>413</v>
      </c>
      <c r="J154" s="25"/>
    </row>
    <row r="155" spans="1:10" ht="25.5" x14ac:dyDescent="0.2">
      <c r="A155" s="17" t="s">
        <v>101</v>
      </c>
      <c r="B155" s="18" t="s">
        <v>615</v>
      </c>
      <c r="C155" s="18" t="s">
        <v>616</v>
      </c>
      <c r="D155" s="19" t="s">
        <v>617</v>
      </c>
      <c r="E155" s="18" t="s">
        <v>249</v>
      </c>
      <c r="F155" s="20">
        <v>20</v>
      </c>
      <c r="G155" s="21">
        <v>6563</v>
      </c>
      <c r="H155" s="21">
        <v>6482</v>
      </c>
      <c r="I155" s="21" t="s">
        <v>413</v>
      </c>
      <c r="J155" s="20">
        <v>131260</v>
      </c>
    </row>
    <row r="156" spans="1:10" x14ac:dyDescent="0.2">
      <c r="A156" s="22"/>
      <c r="B156" s="23"/>
      <c r="C156" s="23"/>
      <c r="D156" s="24"/>
      <c r="E156" s="23"/>
      <c r="F156" s="25"/>
      <c r="G156" s="23" t="s">
        <v>23</v>
      </c>
      <c r="H156" s="23" t="s">
        <v>23</v>
      </c>
      <c r="I156" s="25" t="s">
        <v>413</v>
      </c>
      <c r="J156" s="25"/>
    </row>
    <row r="157" spans="1:10" ht="23.25" x14ac:dyDescent="0.2">
      <c r="A157" s="17" t="s">
        <v>102</v>
      </c>
      <c r="B157" s="18" t="s">
        <v>618</v>
      </c>
      <c r="C157" s="18" t="s">
        <v>619</v>
      </c>
      <c r="D157" s="19" t="s">
        <v>620</v>
      </c>
      <c r="E157" s="18" t="s">
        <v>252</v>
      </c>
      <c r="F157" s="20">
        <v>10</v>
      </c>
      <c r="G157" s="21">
        <v>3506</v>
      </c>
      <c r="H157" s="21">
        <v>3464</v>
      </c>
      <c r="I157" s="21" t="s">
        <v>413</v>
      </c>
      <c r="J157" s="20">
        <v>35060</v>
      </c>
    </row>
    <row r="158" spans="1:10" x14ac:dyDescent="0.2">
      <c r="A158" s="22"/>
      <c r="B158" s="23"/>
      <c r="C158" s="23"/>
      <c r="D158" s="24"/>
      <c r="E158" s="23"/>
      <c r="F158" s="25"/>
      <c r="G158" s="23" t="s">
        <v>23</v>
      </c>
      <c r="H158" s="23" t="s">
        <v>23</v>
      </c>
      <c r="I158" s="25" t="s">
        <v>413</v>
      </c>
      <c r="J158" s="25"/>
    </row>
    <row r="159" spans="1:10" ht="63.75" x14ac:dyDescent="0.2">
      <c r="A159" s="17" t="s">
        <v>103</v>
      </c>
      <c r="B159" s="18"/>
      <c r="C159" s="18" t="s">
        <v>621</v>
      </c>
      <c r="D159" s="19" t="s">
        <v>622</v>
      </c>
      <c r="E159" s="18" t="s">
        <v>623</v>
      </c>
      <c r="F159" s="20">
        <v>240</v>
      </c>
      <c r="G159" s="21">
        <v>1697</v>
      </c>
      <c r="H159" s="21">
        <v>1670</v>
      </c>
      <c r="I159" s="21" t="s">
        <v>413</v>
      </c>
      <c r="J159" s="20">
        <v>407280</v>
      </c>
    </row>
    <row r="160" spans="1:10" x14ac:dyDescent="0.2">
      <c r="A160" s="22"/>
      <c r="B160" s="23"/>
      <c r="C160" s="23"/>
      <c r="D160" s="24"/>
      <c r="E160" s="23"/>
      <c r="F160" s="25"/>
      <c r="G160" s="23" t="s">
        <v>23</v>
      </c>
      <c r="H160" s="23" t="s">
        <v>23</v>
      </c>
      <c r="I160" s="25" t="s">
        <v>413</v>
      </c>
      <c r="J160" s="25"/>
    </row>
    <row r="161" spans="1:10" ht="63.75" x14ac:dyDescent="0.2">
      <c r="A161" s="17" t="s">
        <v>104</v>
      </c>
      <c r="B161" s="18"/>
      <c r="C161" s="18" t="s">
        <v>621</v>
      </c>
      <c r="D161" s="19" t="s">
        <v>624</v>
      </c>
      <c r="E161" s="18" t="s">
        <v>623</v>
      </c>
      <c r="F161" s="20">
        <v>480</v>
      </c>
      <c r="G161" s="21">
        <v>1697</v>
      </c>
      <c r="H161" s="21">
        <v>1670</v>
      </c>
      <c r="I161" s="21" t="s">
        <v>413</v>
      </c>
      <c r="J161" s="20">
        <v>814560</v>
      </c>
    </row>
    <row r="162" spans="1:10" x14ac:dyDescent="0.2">
      <c r="A162" s="22"/>
      <c r="B162" s="23"/>
      <c r="C162" s="23"/>
      <c r="D162" s="24"/>
      <c r="E162" s="23"/>
      <c r="F162" s="25"/>
      <c r="G162" s="23" t="s">
        <v>23</v>
      </c>
      <c r="H162" s="23" t="s">
        <v>23</v>
      </c>
      <c r="I162" s="25" t="s">
        <v>413</v>
      </c>
      <c r="J162" s="25"/>
    </row>
    <row r="163" spans="1:10" ht="38.25" x14ac:dyDescent="0.2">
      <c r="A163" s="17" t="s">
        <v>105</v>
      </c>
      <c r="B163" s="18" t="s">
        <v>625</v>
      </c>
      <c r="C163" s="18" t="s">
        <v>626</v>
      </c>
      <c r="D163" s="19" t="s">
        <v>627</v>
      </c>
      <c r="E163" s="18" t="s">
        <v>249</v>
      </c>
      <c r="F163" s="20">
        <v>40</v>
      </c>
      <c r="G163" s="21">
        <v>422</v>
      </c>
      <c r="H163" s="21">
        <v>417</v>
      </c>
      <c r="I163" s="21" t="s">
        <v>413</v>
      </c>
      <c r="J163" s="20">
        <v>16880</v>
      </c>
    </row>
    <row r="164" spans="1:10" x14ac:dyDescent="0.2">
      <c r="A164" s="22"/>
      <c r="B164" s="23"/>
      <c r="C164" s="23"/>
      <c r="D164" s="24"/>
      <c r="E164" s="23"/>
      <c r="F164" s="25"/>
      <c r="G164" s="23" t="s">
        <v>23</v>
      </c>
      <c r="H164" s="23" t="s">
        <v>23</v>
      </c>
      <c r="I164" s="25" t="s">
        <v>413</v>
      </c>
      <c r="J164" s="25"/>
    </row>
    <row r="165" spans="1:10" ht="25.5" x14ac:dyDescent="0.2">
      <c r="A165" s="17" t="s">
        <v>106</v>
      </c>
      <c r="B165" s="18" t="s">
        <v>628</v>
      </c>
      <c r="C165" s="18" t="s">
        <v>629</v>
      </c>
      <c r="D165" s="19" t="s">
        <v>630</v>
      </c>
      <c r="E165" s="18" t="s">
        <v>631</v>
      </c>
      <c r="F165" s="20">
        <v>2.0775999999999999</v>
      </c>
      <c r="G165" s="21">
        <v>22515</v>
      </c>
      <c r="H165" s="21">
        <v>18186</v>
      </c>
      <c r="I165" s="21" t="s">
        <v>413</v>
      </c>
      <c r="J165" s="20">
        <v>46777</v>
      </c>
    </row>
    <row r="166" spans="1:10" x14ac:dyDescent="0.2">
      <c r="A166" s="22"/>
      <c r="B166" s="23"/>
      <c r="C166" s="23"/>
      <c r="D166" s="24"/>
      <c r="E166" s="23"/>
      <c r="F166" s="25"/>
      <c r="G166" s="23" t="s">
        <v>23</v>
      </c>
      <c r="H166" s="23" t="s">
        <v>23</v>
      </c>
      <c r="I166" s="25" t="s">
        <v>413</v>
      </c>
      <c r="J166" s="25"/>
    </row>
    <row r="167" spans="1:10" ht="23.25" x14ac:dyDescent="0.2">
      <c r="A167" s="17" t="s">
        <v>107</v>
      </c>
      <c r="B167" s="18" t="s">
        <v>632</v>
      </c>
      <c r="C167" s="18" t="s">
        <v>633</v>
      </c>
      <c r="D167" s="19" t="s">
        <v>634</v>
      </c>
      <c r="E167" s="18" t="s">
        <v>631</v>
      </c>
      <c r="F167" s="20">
        <v>0.16864000000000001</v>
      </c>
      <c r="G167" s="21">
        <v>22157</v>
      </c>
      <c r="H167" s="21">
        <v>17834</v>
      </c>
      <c r="I167" s="21" t="s">
        <v>413</v>
      </c>
      <c r="J167" s="20">
        <v>3737</v>
      </c>
    </row>
    <row r="168" spans="1:10" x14ac:dyDescent="0.2">
      <c r="A168" s="22"/>
      <c r="B168" s="23"/>
      <c r="C168" s="23"/>
      <c r="D168" s="24"/>
      <c r="E168" s="23"/>
      <c r="F168" s="25"/>
      <c r="G168" s="23" t="s">
        <v>23</v>
      </c>
      <c r="H168" s="23" t="s">
        <v>23</v>
      </c>
      <c r="I168" s="25" t="s">
        <v>413</v>
      </c>
      <c r="J168" s="25"/>
    </row>
    <row r="169" spans="1:10" ht="23.25" x14ac:dyDescent="0.2">
      <c r="A169" s="17" t="s">
        <v>108</v>
      </c>
      <c r="B169" s="18" t="s">
        <v>635</v>
      </c>
      <c r="C169" s="18" t="s">
        <v>636</v>
      </c>
      <c r="D169" s="19" t="s">
        <v>637</v>
      </c>
      <c r="E169" s="18" t="s">
        <v>631</v>
      </c>
      <c r="F169" s="20">
        <v>6.5043999999999996E-3</v>
      </c>
      <c r="G169" s="21">
        <v>24332</v>
      </c>
      <c r="H169" s="21">
        <v>15149</v>
      </c>
      <c r="I169" s="21" t="s">
        <v>413</v>
      </c>
      <c r="J169" s="20">
        <v>158</v>
      </c>
    </row>
    <row r="170" spans="1:10" x14ac:dyDescent="0.2">
      <c r="A170" s="22"/>
      <c r="B170" s="23"/>
      <c r="C170" s="23"/>
      <c r="D170" s="24"/>
      <c r="E170" s="23"/>
      <c r="F170" s="25"/>
      <c r="G170" s="23" t="s">
        <v>23</v>
      </c>
      <c r="H170" s="23" t="s">
        <v>23</v>
      </c>
      <c r="I170" s="25" t="s">
        <v>413</v>
      </c>
      <c r="J170" s="25"/>
    </row>
    <row r="171" spans="1:10" ht="23.25" x14ac:dyDescent="0.2">
      <c r="A171" s="17" t="s">
        <v>109</v>
      </c>
      <c r="B171" s="18" t="s">
        <v>638</v>
      </c>
      <c r="C171" s="18" t="s">
        <v>639</v>
      </c>
      <c r="D171" s="19" t="s">
        <v>640</v>
      </c>
      <c r="E171" s="18" t="s">
        <v>631</v>
      </c>
      <c r="F171" s="20">
        <v>11.016</v>
      </c>
      <c r="G171" s="21">
        <v>28384</v>
      </c>
      <c r="H171" s="21">
        <v>19137</v>
      </c>
      <c r="I171" s="21" t="s">
        <v>413</v>
      </c>
      <c r="J171" s="20">
        <v>312678</v>
      </c>
    </row>
    <row r="172" spans="1:10" x14ac:dyDescent="0.2">
      <c r="A172" s="22"/>
      <c r="B172" s="23"/>
      <c r="C172" s="23"/>
      <c r="D172" s="24"/>
      <c r="E172" s="23"/>
      <c r="F172" s="25"/>
      <c r="G172" s="23" t="s">
        <v>23</v>
      </c>
      <c r="H172" s="23" t="s">
        <v>23</v>
      </c>
      <c r="I172" s="25" t="s">
        <v>413</v>
      </c>
      <c r="J172" s="25"/>
    </row>
    <row r="173" spans="1:10" ht="23.25" x14ac:dyDescent="0.2">
      <c r="A173" s="17" t="s">
        <v>110</v>
      </c>
      <c r="B173" s="18" t="s">
        <v>641</v>
      </c>
      <c r="C173" s="18" t="s">
        <v>642</v>
      </c>
      <c r="D173" s="19" t="s">
        <v>643</v>
      </c>
      <c r="E173" s="18" t="s">
        <v>631</v>
      </c>
      <c r="F173" s="20">
        <v>7.5119999999999996</v>
      </c>
      <c r="G173" s="21">
        <v>30259</v>
      </c>
      <c r="H173" s="21">
        <v>20982</v>
      </c>
      <c r="I173" s="21" t="s">
        <v>413</v>
      </c>
      <c r="J173" s="20">
        <v>227306</v>
      </c>
    </row>
    <row r="174" spans="1:10" x14ac:dyDescent="0.2">
      <c r="A174" s="22"/>
      <c r="B174" s="23"/>
      <c r="C174" s="23"/>
      <c r="D174" s="24"/>
      <c r="E174" s="23"/>
      <c r="F174" s="25"/>
      <c r="G174" s="23" t="s">
        <v>23</v>
      </c>
      <c r="H174" s="23" t="s">
        <v>23</v>
      </c>
      <c r="I174" s="25" t="s">
        <v>413</v>
      </c>
      <c r="J174" s="25"/>
    </row>
    <row r="175" spans="1:10" ht="25.5" x14ac:dyDescent="0.2">
      <c r="A175" s="17" t="s">
        <v>111</v>
      </c>
      <c r="B175" s="18" t="s">
        <v>644</v>
      </c>
      <c r="C175" s="18" t="s">
        <v>645</v>
      </c>
      <c r="D175" s="19" t="s">
        <v>646</v>
      </c>
      <c r="E175" s="18" t="s">
        <v>340</v>
      </c>
      <c r="F175" s="20">
        <v>12.88</v>
      </c>
      <c r="G175" s="21">
        <v>18304</v>
      </c>
      <c r="H175" s="21">
        <v>18004</v>
      </c>
      <c r="I175" s="21" t="s">
        <v>413</v>
      </c>
      <c r="J175" s="20">
        <v>235756</v>
      </c>
    </row>
    <row r="176" spans="1:10" x14ac:dyDescent="0.2">
      <c r="A176" s="22"/>
      <c r="B176" s="23"/>
      <c r="C176" s="23"/>
      <c r="D176" s="24"/>
      <c r="E176" s="23"/>
      <c r="F176" s="25"/>
      <c r="G176" s="23" t="s">
        <v>23</v>
      </c>
      <c r="H176" s="23" t="s">
        <v>23</v>
      </c>
      <c r="I176" s="25" t="s">
        <v>413</v>
      </c>
      <c r="J176" s="25"/>
    </row>
    <row r="177" spans="1:10" ht="23.25" x14ac:dyDescent="0.2">
      <c r="A177" s="17" t="s">
        <v>112</v>
      </c>
      <c r="B177" s="18" t="s">
        <v>647</v>
      </c>
      <c r="C177" s="18" t="s">
        <v>648</v>
      </c>
      <c r="D177" s="19" t="s">
        <v>649</v>
      </c>
      <c r="E177" s="18" t="s">
        <v>567</v>
      </c>
      <c r="F177" s="20">
        <v>24.84</v>
      </c>
      <c r="G177" s="21">
        <v>130</v>
      </c>
      <c r="H177" s="21">
        <v>127</v>
      </c>
      <c r="I177" s="21" t="s">
        <v>413</v>
      </c>
      <c r="J177" s="20">
        <v>3229</v>
      </c>
    </row>
    <row r="178" spans="1:10" x14ac:dyDescent="0.2">
      <c r="A178" s="22"/>
      <c r="B178" s="23"/>
      <c r="C178" s="23"/>
      <c r="D178" s="24"/>
      <c r="E178" s="23"/>
      <c r="F178" s="25"/>
      <c r="G178" s="23" t="s">
        <v>23</v>
      </c>
      <c r="H178" s="23" t="s">
        <v>23</v>
      </c>
      <c r="I178" s="25" t="s">
        <v>413</v>
      </c>
      <c r="J178" s="25"/>
    </row>
    <row r="179" spans="1:10" ht="25.5" x14ac:dyDescent="0.2">
      <c r="A179" s="17" t="s">
        <v>113</v>
      </c>
      <c r="B179" s="18" t="s">
        <v>650</v>
      </c>
      <c r="C179" s="18" t="s">
        <v>651</v>
      </c>
      <c r="D179" s="19" t="s">
        <v>652</v>
      </c>
      <c r="E179" s="18" t="s">
        <v>563</v>
      </c>
      <c r="F179" s="20">
        <v>0.48</v>
      </c>
      <c r="G179" s="21">
        <v>509821</v>
      </c>
      <c r="H179" s="21">
        <v>506637</v>
      </c>
      <c r="I179" s="21" t="s">
        <v>413</v>
      </c>
      <c r="J179" s="20">
        <v>244714</v>
      </c>
    </row>
    <row r="180" spans="1:10" x14ac:dyDescent="0.2">
      <c r="A180" s="22"/>
      <c r="B180" s="23"/>
      <c r="C180" s="23"/>
      <c r="D180" s="24"/>
      <c r="E180" s="23"/>
      <c r="F180" s="25"/>
      <c r="G180" s="23" t="s">
        <v>23</v>
      </c>
      <c r="H180" s="23" t="s">
        <v>23</v>
      </c>
      <c r="I180" s="25" t="s">
        <v>413</v>
      </c>
      <c r="J180" s="25"/>
    </row>
    <row r="181" spans="1:10" ht="25.5" x14ac:dyDescent="0.2">
      <c r="A181" s="17" t="s">
        <v>114</v>
      </c>
      <c r="B181" s="18" t="s">
        <v>653</v>
      </c>
      <c r="C181" s="18" t="s">
        <v>654</v>
      </c>
      <c r="D181" s="19" t="s">
        <v>655</v>
      </c>
      <c r="E181" s="18" t="s">
        <v>567</v>
      </c>
      <c r="F181" s="20">
        <v>2.5200000000000001E-3</v>
      </c>
      <c r="G181" s="21">
        <v>587</v>
      </c>
      <c r="H181" s="21">
        <v>583</v>
      </c>
      <c r="I181" s="21" t="s">
        <v>413</v>
      </c>
      <c r="J181" s="20">
        <v>1</v>
      </c>
    </row>
    <row r="182" spans="1:10" x14ac:dyDescent="0.2">
      <c r="A182" s="22"/>
      <c r="B182" s="23"/>
      <c r="C182" s="23"/>
      <c r="D182" s="24"/>
      <c r="E182" s="23"/>
      <c r="F182" s="25"/>
      <c r="G182" s="23" t="s">
        <v>23</v>
      </c>
      <c r="H182" s="23" t="s">
        <v>23</v>
      </c>
      <c r="I182" s="25" t="s">
        <v>413</v>
      </c>
      <c r="J182" s="25"/>
    </row>
    <row r="183" spans="1:10" ht="25.5" x14ac:dyDescent="0.2">
      <c r="A183" s="17" t="s">
        <v>115</v>
      </c>
      <c r="B183" s="18" t="s">
        <v>656</v>
      </c>
      <c r="C183" s="18" t="s">
        <v>657</v>
      </c>
      <c r="D183" s="19" t="s">
        <v>658</v>
      </c>
      <c r="E183" s="18" t="s">
        <v>567</v>
      </c>
      <c r="F183" s="20">
        <v>1.8839999999999999</v>
      </c>
      <c r="G183" s="21">
        <v>1054</v>
      </c>
      <c r="H183" s="21">
        <v>1048</v>
      </c>
      <c r="I183" s="21" t="s">
        <v>413</v>
      </c>
      <c r="J183" s="20">
        <v>1986</v>
      </c>
    </row>
    <row r="184" spans="1:10" x14ac:dyDescent="0.2">
      <c r="A184" s="22"/>
      <c r="B184" s="23"/>
      <c r="C184" s="23"/>
      <c r="D184" s="24"/>
      <c r="E184" s="23"/>
      <c r="F184" s="25"/>
      <c r="G184" s="23" t="s">
        <v>23</v>
      </c>
      <c r="H184" s="23" t="s">
        <v>23</v>
      </c>
      <c r="I184" s="25" t="s">
        <v>413</v>
      </c>
      <c r="J184" s="25"/>
    </row>
    <row r="185" spans="1:10" ht="23.25" x14ac:dyDescent="0.2">
      <c r="A185" s="17" t="s">
        <v>116</v>
      </c>
      <c r="B185" s="18" t="s">
        <v>659</v>
      </c>
      <c r="C185" s="18" t="s">
        <v>660</v>
      </c>
      <c r="D185" s="19" t="s">
        <v>661</v>
      </c>
      <c r="E185" s="18" t="s">
        <v>563</v>
      </c>
      <c r="F185" s="20">
        <v>0.2064</v>
      </c>
      <c r="G185" s="21">
        <v>722519</v>
      </c>
      <c r="H185" s="21">
        <v>713052</v>
      </c>
      <c r="I185" s="21" t="s">
        <v>413</v>
      </c>
      <c r="J185" s="20">
        <v>149128</v>
      </c>
    </row>
    <row r="186" spans="1:10" x14ac:dyDescent="0.2">
      <c r="A186" s="22"/>
      <c r="B186" s="23"/>
      <c r="C186" s="23"/>
      <c r="D186" s="24"/>
      <c r="E186" s="23"/>
      <c r="F186" s="25"/>
      <c r="G186" s="23" t="s">
        <v>23</v>
      </c>
      <c r="H186" s="23" t="s">
        <v>23</v>
      </c>
      <c r="I186" s="25" t="s">
        <v>413</v>
      </c>
      <c r="J186" s="25"/>
    </row>
    <row r="187" spans="1:10" ht="23.25" x14ac:dyDescent="0.2">
      <c r="A187" s="17" t="s">
        <v>117</v>
      </c>
      <c r="B187" s="18" t="s">
        <v>662</v>
      </c>
      <c r="C187" s="18" t="s">
        <v>663</v>
      </c>
      <c r="D187" s="19" t="s">
        <v>664</v>
      </c>
      <c r="E187" s="18" t="s">
        <v>249</v>
      </c>
      <c r="F187" s="20">
        <v>2</v>
      </c>
      <c r="G187" s="21">
        <v>0</v>
      </c>
      <c r="H187" s="21" t="s">
        <v>413</v>
      </c>
      <c r="I187" s="21" t="s">
        <v>413</v>
      </c>
      <c r="J187" s="20" t="s">
        <v>413</v>
      </c>
    </row>
    <row r="188" spans="1:10" x14ac:dyDescent="0.2">
      <c r="A188" s="22"/>
      <c r="B188" s="23"/>
      <c r="C188" s="23"/>
      <c r="D188" s="24"/>
      <c r="E188" s="23"/>
      <c r="F188" s="25"/>
      <c r="G188" s="23" t="s">
        <v>23</v>
      </c>
      <c r="H188" s="23" t="s">
        <v>23</v>
      </c>
      <c r="I188" s="25" t="s">
        <v>413</v>
      </c>
      <c r="J188" s="25"/>
    </row>
    <row r="189" spans="1:10" ht="25.5" x14ac:dyDescent="0.2">
      <c r="A189" s="17" t="s">
        <v>118</v>
      </c>
      <c r="B189" s="18" t="s">
        <v>665</v>
      </c>
      <c r="C189" s="18" t="s">
        <v>666</v>
      </c>
      <c r="D189" s="19" t="s">
        <v>667</v>
      </c>
      <c r="E189" s="18" t="s">
        <v>623</v>
      </c>
      <c r="F189" s="20">
        <v>32.64</v>
      </c>
      <c r="G189" s="21">
        <v>2368</v>
      </c>
      <c r="H189" s="21">
        <v>2275</v>
      </c>
      <c r="I189" s="21" t="s">
        <v>413</v>
      </c>
      <c r="J189" s="20">
        <v>77292</v>
      </c>
    </row>
    <row r="190" spans="1:10" x14ac:dyDescent="0.2">
      <c r="A190" s="22"/>
      <c r="B190" s="23"/>
      <c r="C190" s="23"/>
      <c r="D190" s="24"/>
      <c r="E190" s="23"/>
      <c r="F190" s="25"/>
      <c r="G190" s="23" t="s">
        <v>23</v>
      </c>
      <c r="H190" s="23" t="s">
        <v>23</v>
      </c>
      <c r="I190" s="25" t="s">
        <v>413</v>
      </c>
      <c r="J190" s="25"/>
    </row>
    <row r="191" spans="1:10" ht="25.5" x14ac:dyDescent="0.2">
      <c r="A191" s="17" t="s">
        <v>119</v>
      </c>
      <c r="B191" s="18" t="s">
        <v>668</v>
      </c>
      <c r="C191" s="18" t="s">
        <v>669</v>
      </c>
      <c r="D191" s="19" t="s">
        <v>670</v>
      </c>
      <c r="E191" s="18" t="s">
        <v>623</v>
      </c>
      <c r="F191" s="20">
        <v>24.48</v>
      </c>
      <c r="G191" s="21">
        <v>2551</v>
      </c>
      <c r="H191" s="21">
        <v>2466</v>
      </c>
      <c r="I191" s="21" t="s">
        <v>413</v>
      </c>
      <c r="J191" s="20">
        <v>62448</v>
      </c>
    </row>
    <row r="192" spans="1:10" x14ac:dyDescent="0.2">
      <c r="A192" s="22"/>
      <c r="B192" s="23"/>
      <c r="C192" s="23"/>
      <c r="D192" s="24"/>
      <c r="E192" s="23"/>
      <c r="F192" s="25"/>
      <c r="G192" s="23" t="s">
        <v>23</v>
      </c>
      <c r="H192" s="23" t="s">
        <v>23</v>
      </c>
      <c r="I192" s="25" t="s">
        <v>413</v>
      </c>
      <c r="J192" s="25"/>
    </row>
    <row r="193" spans="1:10" ht="23.25" x14ac:dyDescent="0.2">
      <c r="A193" s="17" t="s">
        <v>120</v>
      </c>
      <c r="B193" s="18" t="s">
        <v>671</v>
      </c>
      <c r="C193" s="18" t="s">
        <v>672</v>
      </c>
      <c r="D193" s="19" t="s">
        <v>673</v>
      </c>
      <c r="E193" s="18" t="s">
        <v>305</v>
      </c>
      <c r="F193" s="20">
        <v>233.31</v>
      </c>
      <c r="G193" s="21">
        <v>216</v>
      </c>
      <c r="H193" s="21">
        <v>210</v>
      </c>
      <c r="I193" s="21" t="s">
        <v>413</v>
      </c>
      <c r="J193" s="20">
        <v>50395</v>
      </c>
    </row>
    <row r="194" spans="1:10" x14ac:dyDescent="0.2">
      <c r="A194" s="22"/>
      <c r="B194" s="23"/>
      <c r="C194" s="23"/>
      <c r="D194" s="24"/>
      <c r="E194" s="23"/>
      <c r="F194" s="25"/>
      <c r="G194" s="23" t="s">
        <v>23</v>
      </c>
      <c r="H194" s="23" t="s">
        <v>23</v>
      </c>
      <c r="I194" s="25" t="s">
        <v>413</v>
      </c>
      <c r="J194" s="25"/>
    </row>
    <row r="195" spans="1:10" ht="23.25" x14ac:dyDescent="0.2">
      <c r="A195" s="17" t="s">
        <v>121</v>
      </c>
      <c r="B195" s="18" t="s">
        <v>674</v>
      </c>
      <c r="C195" s="18" t="s">
        <v>675</v>
      </c>
      <c r="D195" s="19" t="s">
        <v>676</v>
      </c>
      <c r="E195" s="18" t="s">
        <v>249</v>
      </c>
      <c r="F195" s="20">
        <v>8</v>
      </c>
      <c r="G195" s="21">
        <v>1464</v>
      </c>
      <c r="H195" s="21">
        <v>1446</v>
      </c>
      <c r="I195" s="21" t="s">
        <v>413</v>
      </c>
      <c r="J195" s="20">
        <v>11712</v>
      </c>
    </row>
    <row r="196" spans="1:10" x14ac:dyDescent="0.2">
      <c r="A196" s="22"/>
      <c r="B196" s="23"/>
      <c r="C196" s="23"/>
      <c r="D196" s="24"/>
      <c r="E196" s="23"/>
      <c r="F196" s="25"/>
      <c r="G196" s="23" t="s">
        <v>23</v>
      </c>
      <c r="H196" s="23" t="s">
        <v>23</v>
      </c>
      <c r="I196" s="25" t="s">
        <v>413</v>
      </c>
      <c r="J196" s="25"/>
    </row>
    <row r="197" spans="1:10" ht="25.5" x14ac:dyDescent="0.2">
      <c r="A197" s="17" t="s">
        <v>122</v>
      </c>
      <c r="B197" s="18" t="s">
        <v>677</v>
      </c>
      <c r="C197" s="18" t="s">
        <v>678</v>
      </c>
      <c r="D197" s="19" t="s">
        <v>679</v>
      </c>
      <c r="E197" s="18" t="s">
        <v>631</v>
      </c>
      <c r="F197" s="20">
        <v>7.1182399999999996E-3</v>
      </c>
      <c r="G197" s="21">
        <v>5715</v>
      </c>
      <c r="H197" s="21">
        <v>5494</v>
      </c>
      <c r="I197" s="21" t="s">
        <v>413</v>
      </c>
      <c r="J197" s="20">
        <v>41</v>
      </c>
    </row>
    <row r="198" spans="1:10" x14ac:dyDescent="0.2">
      <c r="A198" s="22"/>
      <c r="B198" s="23"/>
      <c r="C198" s="23"/>
      <c r="D198" s="24"/>
      <c r="E198" s="23"/>
      <c r="F198" s="25"/>
      <c r="G198" s="23" t="s">
        <v>23</v>
      </c>
      <c r="H198" s="23" t="s">
        <v>23</v>
      </c>
      <c r="I198" s="25" t="s">
        <v>413</v>
      </c>
      <c r="J198" s="25"/>
    </row>
    <row r="199" spans="1:10" ht="23.25" x14ac:dyDescent="0.2">
      <c r="A199" s="17" t="s">
        <v>123</v>
      </c>
      <c r="B199" s="18" t="s">
        <v>680</v>
      </c>
      <c r="C199" s="18" t="s">
        <v>681</v>
      </c>
      <c r="D199" s="19" t="s">
        <v>682</v>
      </c>
      <c r="E199" s="18" t="s">
        <v>567</v>
      </c>
      <c r="F199" s="20">
        <v>0.5494</v>
      </c>
      <c r="G199" s="21">
        <v>423</v>
      </c>
      <c r="H199" s="21">
        <v>412</v>
      </c>
      <c r="I199" s="21" t="s">
        <v>413</v>
      </c>
      <c r="J199" s="20">
        <v>232</v>
      </c>
    </row>
    <row r="200" spans="1:10" x14ac:dyDescent="0.2">
      <c r="A200" s="22"/>
      <c r="B200" s="23"/>
      <c r="C200" s="23"/>
      <c r="D200" s="24"/>
      <c r="E200" s="23"/>
      <c r="F200" s="25"/>
      <c r="G200" s="23" t="s">
        <v>23</v>
      </c>
      <c r="H200" s="23" t="s">
        <v>23</v>
      </c>
      <c r="I200" s="25" t="s">
        <v>413</v>
      </c>
      <c r="J200" s="25"/>
    </row>
    <row r="201" spans="1:10" ht="38.25" x14ac:dyDescent="0.2">
      <c r="A201" s="17" t="s">
        <v>124</v>
      </c>
      <c r="B201" s="18" t="s">
        <v>683</v>
      </c>
      <c r="C201" s="18" t="s">
        <v>684</v>
      </c>
      <c r="D201" s="19" t="s">
        <v>685</v>
      </c>
      <c r="E201" s="18" t="s">
        <v>249</v>
      </c>
      <c r="F201" s="20">
        <v>16</v>
      </c>
      <c r="G201" s="21">
        <v>364</v>
      </c>
      <c r="H201" s="21">
        <v>362</v>
      </c>
      <c r="I201" s="21" t="s">
        <v>413</v>
      </c>
      <c r="J201" s="20">
        <v>5824</v>
      </c>
    </row>
    <row r="202" spans="1:10" x14ac:dyDescent="0.2">
      <c r="A202" s="22"/>
      <c r="B202" s="23"/>
      <c r="C202" s="23"/>
      <c r="D202" s="24"/>
      <c r="E202" s="23"/>
      <c r="F202" s="25"/>
      <c r="G202" s="23" t="s">
        <v>23</v>
      </c>
      <c r="H202" s="23" t="s">
        <v>23</v>
      </c>
      <c r="I202" s="25" t="s">
        <v>413</v>
      </c>
      <c r="J202" s="25"/>
    </row>
    <row r="203" spans="1:10" ht="38.25" x14ac:dyDescent="0.2">
      <c r="A203" s="17" t="s">
        <v>125</v>
      </c>
      <c r="B203" s="18" t="s">
        <v>686</v>
      </c>
      <c r="C203" s="18" t="s">
        <v>687</v>
      </c>
      <c r="D203" s="19" t="s">
        <v>688</v>
      </c>
      <c r="E203" s="18" t="s">
        <v>249</v>
      </c>
      <c r="F203" s="20">
        <v>46</v>
      </c>
      <c r="G203" s="21">
        <v>242</v>
      </c>
      <c r="H203" s="21">
        <v>241</v>
      </c>
      <c r="I203" s="21" t="s">
        <v>413</v>
      </c>
      <c r="J203" s="20">
        <v>11132</v>
      </c>
    </row>
    <row r="204" spans="1:10" x14ac:dyDescent="0.2">
      <c r="A204" s="22"/>
      <c r="B204" s="23"/>
      <c r="C204" s="23"/>
      <c r="D204" s="24"/>
      <c r="E204" s="23"/>
      <c r="F204" s="25"/>
      <c r="G204" s="23" t="s">
        <v>23</v>
      </c>
      <c r="H204" s="23" t="s">
        <v>23</v>
      </c>
      <c r="I204" s="25" t="s">
        <v>413</v>
      </c>
      <c r="J204" s="25"/>
    </row>
    <row r="205" spans="1:10" ht="38.25" x14ac:dyDescent="0.2">
      <c r="A205" s="17" t="s">
        <v>126</v>
      </c>
      <c r="B205" s="18" t="s">
        <v>689</v>
      </c>
      <c r="C205" s="18" t="s">
        <v>690</v>
      </c>
      <c r="D205" s="19" t="s">
        <v>691</v>
      </c>
      <c r="E205" s="18" t="s">
        <v>249</v>
      </c>
      <c r="F205" s="20">
        <v>4</v>
      </c>
      <c r="G205" s="21">
        <v>93</v>
      </c>
      <c r="H205" s="21">
        <v>91</v>
      </c>
      <c r="I205" s="21" t="s">
        <v>413</v>
      </c>
      <c r="J205" s="20">
        <v>372</v>
      </c>
    </row>
    <row r="206" spans="1:10" x14ac:dyDescent="0.2">
      <c r="A206" s="22"/>
      <c r="B206" s="23"/>
      <c r="C206" s="23"/>
      <c r="D206" s="24"/>
      <c r="E206" s="23"/>
      <c r="F206" s="25"/>
      <c r="G206" s="23" t="s">
        <v>23</v>
      </c>
      <c r="H206" s="23" t="s">
        <v>23</v>
      </c>
      <c r="I206" s="25" t="s">
        <v>413</v>
      </c>
      <c r="J206" s="25"/>
    </row>
    <row r="207" spans="1:10" ht="25.5" x14ac:dyDescent="0.2">
      <c r="A207" s="17" t="s">
        <v>127</v>
      </c>
      <c r="B207" s="18" t="s">
        <v>692</v>
      </c>
      <c r="C207" s="18" t="s">
        <v>693</v>
      </c>
      <c r="D207" s="19" t="s">
        <v>694</v>
      </c>
      <c r="E207" s="18" t="s">
        <v>249</v>
      </c>
      <c r="F207" s="20">
        <v>144</v>
      </c>
      <c r="G207" s="21">
        <v>8</v>
      </c>
      <c r="H207" s="21">
        <v>8</v>
      </c>
      <c r="I207" s="21" t="s">
        <v>413</v>
      </c>
      <c r="J207" s="20">
        <v>1152</v>
      </c>
    </row>
    <row r="208" spans="1:10" x14ac:dyDescent="0.2">
      <c r="A208" s="22"/>
      <c r="B208" s="23"/>
      <c r="C208" s="23"/>
      <c r="D208" s="24"/>
      <c r="E208" s="23"/>
      <c r="F208" s="25"/>
      <c r="G208" s="23" t="s">
        <v>23</v>
      </c>
      <c r="H208" s="23" t="s">
        <v>23</v>
      </c>
      <c r="I208" s="25" t="s">
        <v>413</v>
      </c>
      <c r="J208" s="25"/>
    </row>
    <row r="209" spans="1:10" ht="23.25" x14ac:dyDescent="0.2">
      <c r="A209" s="17" t="s">
        <v>128</v>
      </c>
      <c r="B209" s="18" t="s">
        <v>695</v>
      </c>
      <c r="C209" s="18" t="s">
        <v>696</v>
      </c>
      <c r="D209" s="19" t="s">
        <v>697</v>
      </c>
      <c r="E209" s="18" t="s">
        <v>631</v>
      </c>
      <c r="F209" s="20">
        <v>0.73440000000000005</v>
      </c>
      <c r="G209" s="21">
        <v>4882</v>
      </c>
      <c r="H209" s="21">
        <v>4520</v>
      </c>
      <c r="I209" s="21" t="s">
        <v>413</v>
      </c>
      <c r="J209" s="20">
        <v>3585</v>
      </c>
    </row>
    <row r="210" spans="1:10" x14ac:dyDescent="0.2">
      <c r="A210" s="22"/>
      <c r="B210" s="23"/>
      <c r="C210" s="23"/>
      <c r="D210" s="24"/>
      <c r="E210" s="23"/>
      <c r="F210" s="25"/>
      <c r="G210" s="23" t="s">
        <v>23</v>
      </c>
      <c r="H210" s="23" t="s">
        <v>23</v>
      </c>
      <c r="I210" s="25" t="s">
        <v>413</v>
      </c>
      <c r="J210" s="25"/>
    </row>
    <row r="211" spans="1:10" ht="23.25" x14ac:dyDescent="0.2">
      <c r="A211" s="17" t="s">
        <v>129</v>
      </c>
      <c r="B211" s="18" t="s">
        <v>698</v>
      </c>
      <c r="C211" s="18" t="s">
        <v>699</v>
      </c>
      <c r="D211" s="19" t="s">
        <v>700</v>
      </c>
      <c r="E211" s="18" t="s">
        <v>567</v>
      </c>
      <c r="F211" s="20">
        <v>0.60799999999999998</v>
      </c>
      <c r="G211" s="21">
        <v>986</v>
      </c>
      <c r="H211" s="21">
        <v>964</v>
      </c>
      <c r="I211" s="21" t="s">
        <v>413</v>
      </c>
      <c r="J211" s="20">
        <v>599</v>
      </c>
    </row>
    <row r="212" spans="1:10" x14ac:dyDescent="0.2">
      <c r="A212" s="22"/>
      <c r="B212" s="23"/>
      <c r="C212" s="23"/>
      <c r="D212" s="24"/>
      <c r="E212" s="23"/>
      <c r="F212" s="25"/>
      <c r="G212" s="23" t="s">
        <v>23</v>
      </c>
      <c r="H212" s="23" t="s">
        <v>23</v>
      </c>
      <c r="I212" s="25" t="s">
        <v>413</v>
      </c>
      <c r="J212" s="25"/>
    </row>
    <row r="213" spans="1:10" ht="23.25" x14ac:dyDescent="0.2">
      <c r="A213" s="17" t="s">
        <v>130</v>
      </c>
      <c r="B213" s="18" t="s">
        <v>701</v>
      </c>
      <c r="C213" s="18" t="s">
        <v>702</v>
      </c>
      <c r="D213" s="19" t="s">
        <v>703</v>
      </c>
      <c r="E213" s="18" t="s">
        <v>567</v>
      </c>
      <c r="F213" s="20">
        <v>15.08314</v>
      </c>
      <c r="G213" s="21">
        <v>692</v>
      </c>
      <c r="H213" s="21">
        <v>680</v>
      </c>
      <c r="I213" s="21" t="s">
        <v>413</v>
      </c>
      <c r="J213" s="20">
        <v>10438</v>
      </c>
    </row>
    <row r="214" spans="1:10" x14ac:dyDescent="0.2">
      <c r="A214" s="22"/>
      <c r="B214" s="23"/>
      <c r="C214" s="23"/>
      <c r="D214" s="24"/>
      <c r="E214" s="23"/>
      <c r="F214" s="25"/>
      <c r="G214" s="23" t="s">
        <v>23</v>
      </c>
      <c r="H214" s="23" t="s">
        <v>23</v>
      </c>
      <c r="I214" s="25" t="s">
        <v>413</v>
      </c>
      <c r="J214" s="25"/>
    </row>
    <row r="215" spans="1:10" ht="23.25" x14ac:dyDescent="0.2">
      <c r="A215" s="17" t="s">
        <v>131</v>
      </c>
      <c r="B215" s="18" t="s">
        <v>704</v>
      </c>
      <c r="C215" s="18" t="s">
        <v>705</v>
      </c>
      <c r="D215" s="19" t="s">
        <v>706</v>
      </c>
      <c r="E215" s="18" t="s">
        <v>305</v>
      </c>
      <c r="F215" s="20">
        <v>77.727999999999994</v>
      </c>
      <c r="G215" s="21">
        <v>624</v>
      </c>
      <c r="H215" s="21">
        <v>615</v>
      </c>
      <c r="I215" s="21" t="s">
        <v>413</v>
      </c>
      <c r="J215" s="20">
        <v>48502</v>
      </c>
    </row>
    <row r="216" spans="1:10" x14ac:dyDescent="0.2">
      <c r="A216" s="22"/>
      <c r="B216" s="23"/>
      <c r="C216" s="23"/>
      <c r="D216" s="24"/>
      <c r="E216" s="23"/>
      <c r="F216" s="25"/>
      <c r="G216" s="23" t="s">
        <v>23</v>
      </c>
      <c r="H216" s="23" t="s">
        <v>23</v>
      </c>
      <c r="I216" s="25" t="s">
        <v>413</v>
      </c>
      <c r="J216" s="25"/>
    </row>
    <row r="217" spans="1:10" ht="25.5" x14ac:dyDescent="0.2">
      <c r="A217" s="17" t="s">
        <v>132</v>
      </c>
      <c r="B217" s="18" t="s">
        <v>707</v>
      </c>
      <c r="C217" s="18" t="s">
        <v>708</v>
      </c>
      <c r="D217" s="19" t="s">
        <v>709</v>
      </c>
      <c r="E217" s="18" t="s">
        <v>567</v>
      </c>
      <c r="F217" s="20">
        <v>11.8965</v>
      </c>
      <c r="G217" s="21">
        <v>809</v>
      </c>
      <c r="H217" s="21">
        <v>779</v>
      </c>
      <c r="I217" s="21" t="s">
        <v>413</v>
      </c>
      <c r="J217" s="20">
        <v>9624</v>
      </c>
    </row>
    <row r="218" spans="1:10" x14ac:dyDescent="0.2">
      <c r="A218" s="22"/>
      <c r="B218" s="23"/>
      <c r="C218" s="23"/>
      <c r="D218" s="24"/>
      <c r="E218" s="23"/>
      <c r="F218" s="25"/>
      <c r="G218" s="23" t="s">
        <v>23</v>
      </c>
      <c r="H218" s="23" t="s">
        <v>23</v>
      </c>
      <c r="I218" s="25" t="s">
        <v>413</v>
      </c>
      <c r="J218" s="25"/>
    </row>
    <row r="219" spans="1:10" ht="25.5" x14ac:dyDescent="0.2">
      <c r="A219" s="17" t="s">
        <v>133</v>
      </c>
      <c r="B219" s="18" t="s">
        <v>710</v>
      </c>
      <c r="C219" s="18" t="s">
        <v>711</v>
      </c>
      <c r="D219" s="19" t="s">
        <v>712</v>
      </c>
      <c r="E219" s="18" t="s">
        <v>567</v>
      </c>
      <c r="F219" s="20">
        <v>10.08</v>
      </c>
      <c r="G219" s="21">
        <v>279</v>
      </c>
      <c r="H219" s="21">
        <v>267</v>
      </c>
      <c r="I219" s="21" t="s">
        <v>413</v>
      </c>
      <c r="J219" s="20">
        <v>2812</v>
      </c>
    </row>
    <row r="220" spans="1:10" x14ac:dyDescent="0.2">
      <c r="A220" s="22"/>
      <c r="B220" s="23"/>
      <c r="C220" s="23"/>
      <c r="D220" s="24"/>
      <c r="E220" s="23"/>
      <c r="F220" s="25"/>
      <c r="G220" s="23" t="s">
        <v>23</v>
      </c>
      <c r="H220" s="23" t="s">
        <v>23</v>
      </c>
      <c r="I220" s="25" t="s">
        <v>413</v>
      </c>
      <c r="J220" s="25"/>
    </row>
    <row r="221" spans="1:10" ht="23.25" x14ac:dyDescent="0.2">
      <c r="A221" s="17" t="s">
        <v>134</v>
      </c>
      <c r="B221" s="18" t="s">
        <v>713</v>
      </c>
      <c r="C221" s="18" t="s">
        <v>714</v>
      </c>
      <c r="D221" s="19" t="s">
        <v>715</v>
      </c>
      <c r="E221" s="18" t="s">
        <v>249</v>
      </c>
      <c r="F221" s="20">
        <v>24</v>
      </c>
      <c r="G221" s="21">
        <v>813</v>
      </c>
      <c r="H221" s="21">
        <v>804</v>
      </c>
      <c r="I221" s="21" t="s">
        <v>413</v>
      </c>
      <c r="J221" s="20">
        <v>19512</v>
      </c>
    </row>
    <row r="222" spans="1:10" x14ac:dyDescent="0.2">
      <c r="A222" s="22"/>
      <c r="B222" s="23"/>
      <c r="C222" s="23"/>
      <c r="D222" s="24"/>
      <c r="E222" s="23"/>
      <c r="F222" s="25"/>
      <c r="G222" s="23" t="s">
        <v>23</v>
      </c>
      <c r="H222" s="23" t="s">
        <v>23</v>
      </c>
      <c r="I222" s="25" t="s">
        <v>413</v>
      </c>
      <c r="J222" s="25"/>
    </row>
    <row r="223" spans="1:10" ht="23.25" x14ac:dyDescent="0.2">
      <c r="A223" s="17" t="s">
        <v>135</v>
      </c>
      <c r="B223" s="18" t="s">
        <v>716</v>
      </c>
      <c r="C223" s="18" t="s">
        <v>717</v>
      </c>
      <c r="D223" s="19" t="s">
        <v>718</v>
      </c>
      <c r="E223" s="18" t="s">
        <v>567</v>
      </c>
      <c r="F223" s="20">
        <v>4.6399999999999997</v>
      </c>
      <c r="G223" s="21">
        <v>506</v>
      </c>
      <c r="H223" s="21">
        <v>497</v>
      </c>
      <c r="I223" s="21" t="s">
        <v>413</v>
      </c>
      <c r="J223" s="20">
        <v>2348</v>
      </c>
    </row>
    <row r="224" spans="1:10" x14ac:dyDescent="0.2">
      <c r="A224" s="22"/>
      <c r="B224" s="23"/>
      <c r="C224" s="23"/>
      <c r="D224" s="24"/>
      <c r="E224" s="23"/>
      <c r="F224" s="25"/>
      <c r="G224" s="23" t="s">
        <v>23</v>
      </c>
      <c r="H224" s="23" t="s">
        <v>23</v>
      </c>
      <c r="I224" s="25" t="s">
        <v>413</v>
      </c>
      <c r="J224" s="25"/>
    </row>
    <row r="225" spans="1:10" ht="23.25" x14ac:dyDescent="0.2">
      <c r="A225" s="17" t="s">
        <v>136</v>
      </c>
      <c r="B225" s="18" t="s">
        <v>719</v>
      </c>
      <c r="C225" s="18" t="s">
        <v>720</v>
      </c>
      <c r="D225" s="19" t="s">
        <v>721</v>
      </c>
      <c r="E225" s="18" t="s">
        <v>563</v>
      </c>
      <c r="F225" s="20">
        <v>4.1000000000000003E-3</v>
      </c>
      <c r="G225" s="21">
        <v>1081076</v>
      </c>
      <c r="H225" s="21">
        <v>1057425</v>
      </c>
      <c r="I225" s="21" t="s">
        <v>413</v>
      </c>
      <c r="J225" s="20">
        <v>4432</v>
      </c>
    </row>
    <row r="226" spans="1:10" x14ac:dyDescent="0.2">
      <c r="A226" s="22"/>
      <c r="B226" s="23"/>
      <c r="C226" s="23"/>
      <c r="D226" s="24"/>
      <c r="E226" s="23"/>
      <c r="F226" s="25"/>
      <c r="G226" s="23" t="s">
        <v>23</v>
      </c>
      <c r="H226" s="23" t="s">
        <v>23</v>
      </c>
      <c r="I226" s="25" t="s">
        <v>413</v>
      </c>
      <c r="J226" s="25"/>
    </row>
    <row r="227" spans="1:10" ht="25.5" x14ac:dyDescent="0.2">
      <c r="A227" s="17" t="s">
        <v>137</v>
      </c>
      <c r="B227" s="18" t="s">
        <v>722</v>
      </c>
      <c r="C227" s="18" t="s">
        <v>723</v>
      </c>
      <c r="D227" s="19" t="s">
        <v>724</v>
      </c>
      <c r="E227" s="18" t="s">
        <v>599</v>
      </c>
      <c r="F227" s="20">
        <v>9.9176E-2</v>
      </c>
      <c r="G227" s="21">
        <v>7701</v>
      </c>
      <c r="H227" s="21">
        <v>7484</v>
      </c>
      <c r="I227" s="21" t="s">
        <v>413</v>
      </c>
      <c r="J227" s="20">
        <v>764</v>
      </c>
    </row>
    <row r="228" spans="1:10" x14ac:dyDescent="0.2">
      <c r="A228" s="22"/>
      <c r="B228" s="23"/>
      <c r="C228" s="23"/>
      <c r="D228" s="24"/>
      <c r="E228" s="23"/>
      <c r="F228" s="25"/>
      <c r="G228" s="23" t="s">
        <v>23</v>
      </c>
      <c r="H228" s="23" t="s">
        <v>23</v>
      </c>
      <c r="I228" s="25" t="s">
        <v>413</v>
      </c>
      <c r="J228" s="25"/>
    </row>
    <row r="229" spans="1:10" ht="25.5" x14ac:dyDescent="0.2">
      <c r="A229" s="17" t="s">
        <v>138</v>
      </c>
      <c r="B229" s="18" t="s">
        <v>725</v>
      </c>
      <c r="C229" s="18" t="s">
        <v>726</v>
      </c>
      <c r="D229" s="19" t="s">
        <v>727</v>
      </c>
      <c r="E229" s="18" t="s">
        <v>599</v>
      </c>
      <c r="F229" s="20">
        <v>0.100464</v>
      </c>
      <c r="G229" s="21">
        <v>7391</v>
      </c>
      <c r="H229" s="21">
        <v>7206</v>
      </c>
      <c r="I229" s="21" t="s">
        <v>413</v>
      </c>
      <c r="J229" s="20">
        <v>743</v>
      </c>
    </row>
    <row r="230" spans="1:10" x14ac:dyDescent="0.2">
      <c r="A230" s="22"/>
      <c r="B230" s="23"/>
      <c r="C230" s="23"/>
      <c r="D230" s="24"/>
      <c r="E230" s="23"/>
      <c r="F230" s="25"/>
      <c r="G230" s="23" t="s">
        <v>23</v>
      </c>
      <c r="H230" s="23" t="s">
        <v>23</v>
      </c>
      <c r="I230" s="25" t="s">
        <v>413</v>
      </c>
      <c r="J230" s="25"/>
    </row>
    <row r="231" spans="1:10" ht="23.25" x14ac:dyDescent="0.2">
      <c r="A231" s="17" t="s">
        <v>139</v>
      </c>
      <c r="B231" s="18" t="s">
        <v>728</v>
      </c>
      <c r="C231" s="18" t="s">
        <v>729</v>
      </c>
      <c r="D231" s="19" t="s">
        <v>730</v>
      </c>
      <c r="E231" s="18" t="s">
        <v>567</v>
      </c>
      <c r="F231" s="20">
        <v>4.0999999999999996</v>
      </c>
      <c r="G231" s="21">
        <v>170</v>
      </c>
      <c r="H231" s="21">
        <v>163</v>
      </c>
      <c r="I231" s="21" t="s">
        <v>413</v>
      </c>
      <c r="J231" s="20">
        <v>697</v>
      </c>
    </row>
    <row r="232" spans="1:10" x14ac:dyDescent="0.2">
      <c r="A232" s="22"/>
      <c r="B232" s="23"/>
      <c r="C232" s="23"/>
      <c r="D232" s="24"/>
      <c r="E232" s="23"/>
      <c r="F232" s="25"/>
      <c r="G232" s="23" t="s">
        <v>23</v>
      </c>
      <c r="H232" s="23" t="s">
        <v>23</v>
      </c>
      <c r="I232" s="25" t="s">
        <v>413</v>
      </c>
      <c r="J232" s="25"/>
    </row>
    <row r="233" spans="1:10" ht="23.25" x14ac:dyDescent="0.2">
      <c r="A233" s="17" t="s">
        <v>140</v>
      </c>
      <c r="B233" s="18" t="s">
        <v>731</v>
      </c>
      <c r="C233" s="18" t="s">
        <v>732</v>
      </c>
      <c r="D233" s="19" t="s">
        <v>733</v>
      </c>
      <c r="E233" s="18" t="s">
        <v>567</v>
      </c>
      <c r="F233" s="20">
        <v>34.359639999999999</v>
      </c>
      <c r="G233" s="21">
        <v>605</v>
      </c>
      <c r="H233" s="21">
        <v>590</v>
      </c>
      <c r="I233" s="21" t="s">
        <v>413</v>
      </c>
      <c r="J233" s="20">
        <v>20788</v>
      </c>
    </row>
    <row r="234" spans="1:10" x14ac:dyDescent="0.2">
      <c r="A234" s="22"/>
      <c r="B234" s="23"/>
      <c r="C234" s="23"/>
      <c r="D234" s="24"/>
      <c r="E234" s="23"/>
      <c r="F234" s="25"/>
      <c r="G234" s="23" t="s">
        <v>23</v>
      </c>
      <c r="H234" s="23" t="s">
        <v>23</v>
      </c>
      <c r="I234" s="25" t="s">
        <v>413</v>
      </c>
      <c r="J234" s="25"/>
    </row>
    <row r="235" spans="1:10" ht="25.5" x14ac:dyDescent="0.2">
      <c r="A235" s="17" t="s">
        <v>141</v>
      </c>
      <c r="B235" s="18" t="s">
        <v>734</v>
      </c>
      <c r="C235" s="18" t="s">
        <v>735</v>
      </c>
      <c r="D235" s="19" t="s">
        <v>736</v>
      </c>
      <c r="E235" s="18" t="s">
        <v>567</v>
      </c>
      <c r="F235" s="20">
        <v>0.33040000000000003</v>
      </c>
      <c r="G235" s="21">
        <v>605</v>
      </c>
      <c r="H235" s="21">
        <v>590</v>
      </c>
      <c r="I235" s="21" t="s">
        <v>413</v>
      </c>
      <c r="J235" s="20">
        <v>200</v>
      </c>
    </row>
    <row r="236" spans="1:10" x14ac:dyDescent="0.2">
      <c r="A236" s="22"/>
      <c r="B236" s="23"/>
      <c r="C236" s="23"/>
      <c r="D236" s="24"/>
      <c r="E236" s="23"/>
      <c r="F236" s="25"/>
      <c r="G236" s="23" t="s">
        <v>23</v>
      </c>
      <c r="H236" s="23" t="s">
        <v>23</v>
      </c>
      <c r="I236" s="25" t="s">
        <v>413</v>
      </c>
      <c r="J236" s="25"/>
    </row>
    <row r="237" spans="1:10" ht="25.5" x14ac:dyDescent="0.2">
      <c r="A237" s="17" t="s">
        <v>142</v>
      </c>
      <c r="B237" s="18" t="s">
        <v>737</v>
      </c>
      <c r="C237" s="18" t="s">
        <v>738</v>
      </c>
      <c r="D237" s="19" t="s">
        <v>739</v>
      </c>
      <c r="E237" s="18" t="s">
        <v>563</v>
      </c>
      <c r="F237" s="20">
        <v>1.6000000000000001E-3</v>
      </c>
      <c r="G237" s="21">
        <v>604794</v>
      </c>
      <c r="H237" s="21">
        <v>589835</v>
      </c>
      <c r="I237" s="21" t="s">
        <v>413</v>
      </c>
      <c r="J237" s="20">
        <v>968</v>
      </c>
    </row>
    <row r="238" spans="1:10" x14ac:dyDescent="0.2">
      <c r="A238" s="22"/>
      <c r="B238" s="23"/>
      <c r="C238" s="23"/>
      <c r="D238" s="24"/>
      <c r="E238" s="23"/>
      <c r="F238" s="25"/>
      <c r="G238" s="23" t="s">
        <v>23</v>
      </c>
      <c r="H238" s="23" t="s">
        <v>23</v>
      </c>
      <c r="I238" s="25" t="s">
        <v>413</v>
      </c>
      <c r="J238" s="25"/>
    </row>
    <row r="239" spans="1:10" ht="23.25" x14ac:dyDescent="0.2">
      <c r="A239" s="17" t="s">
        <v>143</v>
      </c>
      <c r="B239" s="18" t="s">
        <v>740</v>
      </c>
      <c r="C239" s="18" t="s">
        <v>741</v>
      </c>
      <c r="D239" s="19" t="s">
        <v>742</v>
      </c>
      <c r="E239" s="18" t="s">
        <v>567</v>
      </c>
      <c r="F239" s="20">
        <v>0.99280000000000002</v>
      </c>
      <c r="G239" s="21">
        <v>692</v>
      </c>
      <c r="H239" s="21">
        <v>681</v>
      </c>
      <c r="I239" s="21" t="s">
        <v>413</v>
      </c>
      <c r="J239" s="20">
        <v>687</v>
      </c>
    </row>
    <row r="240" spans="1:10" x14ac:dyDescent="0.2">
      <c r="A240" s="22"/>
      <c r="B240" s="23"/>
      <c r="C240" s="23"/>
      <c r="D240" s="24"/>
      <c r="E240" s="23"/>
      <c r="F240" s="25"/>
      <c r="G240" s="23" t="s">
        <v>23</v>
      </c>
      <c r="H240" s="23" t="s">
        <v>23</v>
      </c>
      <c r="I240" s="25" t="s">
        <v>413</v>
      </c>
      <c r="J240" s="25"/>
    </row>
    <row r="241" spans="1:10" ht="23.25" x14ac:dyDescent="0.2">
      <c r="A241" s="17" t="s">
        <v>144</v>
      </c>
      <c r="B241" s="18" t="s">
        <v>743</v>
      </c>
      <c r="C241" s="18" t="s">
        <v>744</v>
      </c>
      <c r="D241" s="19" t="s">
        <v>745</v>
      </c>
      <c r="E241" s="18" t="s">
        <v>563</v>
      </c>
      <c r="F241" s="20">
        <v>0.45989999999999998</v>
      </c>
      <c r="G241" s="21">
        <v>325091</v>
      </c>
      <c r="H241" s="21">
        <v>318136</v>
      </c>
      <c r="I241" s="21" t="s">
        <v>413</v>
      </c>
      <c r="J241" s="20">
        <v>149509</v>
      </c>
    </row>
    <row r="242" spans="1:10" x14ac:dyDescent="0.2">
      <c r="A242" s="22"/>
      <c r="B242" s="23"/>
      <c r="C242" s="23"/>
      <c r="D242" s="24"/>
      <c r="E242" s="23"/>
      <c r="F242" s="25"/>
      <c r="G242" s="23" t="s">
        <v>23</v>
      </c>
      <c r="H242" s="23" t="s">
        <v>23</v>
      </c>
      <c r="I242" s="25" t="s">
        <v>413</v>
      </c>
      <c r="J242" s="25"/>
    </row>
    <row r="243" spans="1:10" ht="25.5" x14ac:dyDescent="0.2">
      <c r="A243" s="17" t="s">
        <v>145</v>
      </c>
      <c r="B243" s="18"/>
      <c r="C243" s="18" t="s">
        <v>746</v>
      </c>
      <c r="D243" s="19" t="s">
        <v>747</v>
      </c>
      <c r="E243" s="18" t="s">
        <v>249</v>
      </c>
      <c r="F243" s="20">
        <v>4</v>
      </c>
      <c r="G243" s="21">
        <v>5464</v>
      </c>
      <c r="H243" s="21">
        <v>5398</v>
      </c>
      <c r="I243" s="21" t="s">
        <v>413</v>
      </c>
      <c r="J243" s="20">
        <v>21856</v>
      </c>
    </row>
    <row r="244" spans="1:10" x14ac:dyDescent="0.2">
      <c r="A244" s="22"/>
      <c r="B244" s="23"/>
      <c r="C244" s="23"/>
      <c r="D244" s="24"/>
      <c r="E244" s="23"/>
      <c r="F244" s="25"/>
      <c r="G244" s="23" t="s">
        <v>23</v>
      </c>
      <c r="H244" s="23" t="s">
        <v>23</v>
      </c>
      <c r="I244" s="25" t="s">
        <v>413</v>
      </c>
      <c r="J244" s="25"/>
    </row>
    <row r="245" spans="1:10" ht="25.5" x14ac:dyDescent="0.2">
      <c r="A245" s="17" t="s">
        <v>146</v>
      </c>
      <c r="B245" s="18" t="s">
        <v>748</v>
      </c>
      <c r="C245" s="18" t="s">
        <v>749</v>
      </c>
      <c r="D245" s="19" t="s">
        <v>750</v>
      </c>
      <c r="E245" s="18" t="s">
        <v>249</v>
      </c>
      <c r="F245" s="20">
        <v>15</v>
      </c>
      <c r="G245" s="21">
        <v>320</v>
      </c>
      <c r="H245" s="21">
        <v>314</v>
      </c>
      <c r="I245" s="21" t="s">
        <v>413</v>
      </c>
      <c r="J245" s="20">
        <v>4800</v>
      </c>
    </row>
    <row r="246" spans="1:10" x14ac:dyDescent="0.2">
      <c r="A246" s="22"/>
      <c r="B246" s="23"/>
      <c r="C246" s="23"/>
      <c r="D246" s="24"/>
      <c r="E246" s="23"/>
      <c r="F246" s="25"/>
      <c r="G246" s="23" t="s">
        <v>23</v>
      </c>
      <c r="H246" s="23" t="s">
        <v>23</v>
      </c>
      <c r="I246" s="25" t="s">
        <v>413</v>
      </c>
      <c r="J246" s="25"/>
    </row>
    <row r="247" spans="1:10" ht="23.25" x14ac:dyDescent="0.2">
      <c r="A247" s="17" t="s">
        <v>147</v>
      </c>
      <c r="B247" s="18" t="s">
        <v>751</v>
      </c>
      <c r="C247" s="18" t="s">
        <v>752</v>
      </c>
      <c r="D247" s="19" t="s">
        <v>753</v>
      </c>
      <c r="E247" s="18" t="s">
        <v>249</v>
      </c>
      <c r="F247" s="20">
        <v>40</v>
      </c>
      <c r="G247" s="21">
        <v>166</v>
      </c>
      <c r="H247" s="21">
        <v>164</v>
      </c>
      <c r="I247" s="21" t="s">
        <v>413</v>
      </c>
      <c r="J247" s="20">
        <v>6640</v>
      </c>
    </row>
    <row r="248" spans="1:10" x14ac:dyDescent="0.2">
      <c r="A248" s="22"/>
      <c r="B248" s="23"/>
      <c r="C248" s="23"/>
      <c r="D248" s="24"/>
      <c r="E248" s="23"/>
      <c r="F248" s="25"/>
      <c r="G248" s="23" t="s">
        <v>23</v>
      </c>
      <c r="H248" s="23" t="s">
        <v>23</v>
      </c>
      <c r="I248" s="25" t="s">
        <v>413</v>
      </c>
      <c r="J248" s="25"/>
    </row>
    <row r="249" spans="1:10" ht="25.5" x14ac:dyDescent="0.2">
      <c r="A249" s="17" t="s">
        <v>148</v>
      </c>
      <c r="B249" s="18" t="s">
        <v>754</v>
      </c>
      <c r="C249" s="18" t="s">
        <v>755</v>
      </c>
      <c r="D249" s="19" t="s">
        <v>756</v>
      </c>
      <c r="E249" s="18" t="s">
        <v>249</v>
      </c>
      <c r="F249" s="20">
        <v>23</v>
      </c>
      <c r="G249" s="21">
        <v>7412</v>
      </c>
      <c r="H249" s="21">
        <v>7323</v>
      </c>
      <c r="I249" s="21" t="s">
        <v>413</v>
      </c>
      <c r="J249" s="20">
        <v>170476</v>
      </c>
    </row>
    <row r="250" spans="1:10" x14ac:dyDescent="0.2">
      <c r="A250" s="22"/>
      <c r="B250" s="23"/>
      <c r="C250" s="23"/>
      <c r="D250" s="24"/>
      <c r="E250" s="23"/>
      <c r="F250" s="25"/>
      <c r="G250" s="23" t="s">
        <v>23</v>
      </c>
      <c r="H250" s="23" t="s">
        <v>23</v>
      </c>
      <c r="I250" s="25" t="s">
        <v>413</v>
      </c>
      <c r="J250" s="25"/>
    </row>
    <row r="251" spans="1:10" ht="23.25" x14ac:dyDescent="0.2">
      <c r="A251" s="17" t="s">
        <v>149</v>
      </c>
      <c r="B251" s="18" t="s">
        <v>757</v>
      </c>
      <c r="C251" s="18" t="s">
        <v>758</v>
      </c>
      <c r="D251" s="19" t="s">
        <v>759</v>
      </c>
      <c r="E251" s="18" t="s">
        <v>631</v>
      </c>
      <c r="F251" s="20">
        <v>4.7826000000000004</v>
      </c>
      <c r="G251" s="21">
        <v>315</v>
      </c>
      <c r="H251" s="21">
        <v>293</v>
      </c>
      <c r="I251" s="21" t="s">
        <v>413</v>
      </c>
      <c r="J251" s="20">
        <v>1507</v>
      </c>
    </row>
    <row r="252" spans="1:10" x14ac:dyDescent="0.2">
      <c r="A252" s="22"/>
      <c r="B252" s="23"/>
      <c r="C252" s="23"/>
      <c r="D252" s="24"/>
      <c r="E252" s="23"/>
      <c r="F252" s="25"/>
      <c r="G252" s="23" t="s">
        <v>23</v>
      </c>
      <c r="H252" s="23" t="s">
        <v>23</v>
      </c>
      <c r="I252" s="25" t="s">
        <v>413</v>
      </c>
      <c r="J252" s="25"/>
    </row>
    <row r="253" spans="1:10" ht="25.5" x14ac:dyDescent="0.2">
      <c r="A253" s="17" t="s">
        <v>150</v>
      </c>
      <c r="B253" s="18" t="s">
        <v>760</v>
      </c>
      <c r="C253" s="18" t="s">
        <v>761</v>
      </c>
      <c r="D253" s="19" t="s">
        <v>762</v>
      </c>
      <c r="E253" s="18" t="s">
        <v>310</v>
      </c>
      <c r="F253" s="20">
        <v>0.12</v>
      </c>
      <c r="G253" s="21">
        <v>660204</v>
      </c>
      <c r="H253" s="21">
        <v>651368</v>
      </c>
      <c r="I253" s="21" t="s">
        <v>413</v>
      </c>
      <c r="J253" s="20">
        <v>79224</v>
      </c>
    </row>
    <row r="254" spans="1:10" x14ac:dyDescent="0.2">
      <c r="A254" s="22"/>
      <c r="B254" s="23"/>
      <c r="C254" s="23"/>
      <c r="D254" s="24"/>
      <c r="E254" s="23"/>
      <c r="F254" s="25"/>
      <c r="G254" s="23" t="s">
        <v>23</v>
      </c>
      <c r="H254" s="23" t="s">
        <v>23</v>
      </c>
      <c r="I254" s="25" t="s">
        <v>413</v>
      </c>
      <c r="J254" s="25"/>
    </row>
    <row r="255" spans="1:10" ht="25.5" x14ac:dyDescent="0.2">
      <c r="A255" s="17" t="s">
        <v>151</v>
      </c>
      <c r="B255" s="18" t="s">
        <v>763</v>
      </c>
      <c r="C255" s="18" t="s">
        <v>764</v>
      </c>
      <c r="D255" s="19" t="s">
        <v>765</v>
      </c>
      <c r="E255" s="18" t="s">
        <v>310</v>
      </c>
      <c r="F255" s="20">
        <v>0.1</v>
      </c>
      <c r="G255" s="21">
        <v>369782</v>
      </c>
      <c r="H255" s="21">
        <v>364696</v>
      </c>
      <c r="I255" s="21" t="s">
        <v>413</v>
      </c>
      <c r="J255" s="20">
        <v>36978</v>
      </c>
    </row>
    <row r="256" spans="1:10" x14ac:dyDescent="0.2">
      <c r="A256" s="22"/>
      <c r="B256" s="23"/>
      <c r="C256" s="23"/>
      <c r="D256" s="24"/>
      <c r="E256" s="23"/>
      <c r="F256" s="25"/>
      <c r="G256" s="23" t="s">
        <v>23</v>
      </c>
      <c r="H256" s="23" t="s">
        <v>23</v>
      </c>
      <c r="I256" s="25" t="s">
        <v>413</v>
      </c>
      <c r="J256" s="25"/>
    </row>
    <row r="257" spans="1:10" ht="23.25" x14ac:dyDescent="0.2">
      <c r="A257" s="17" t="s">
        <v>152</v>
      </c>
      <c r="B257" s="18" t="s">
        <v>766</v>
      </c>
      <c r="C257" s="18" t="s">
        <v>767</v>
      </c>
      <c r="D257" s="19" t="s">
        <v>768</v>
      </c>
      <c r="E257" s="18" t="s">
        <v>567</v>
      </c>
      <c r="F257" s="20">
        <v>0.32</v>
      </c>
      <c r="G257" s="21">
        <v>2773</v>
      </c>
      <c r="H257" s="21">
        <v>2738</v>
      </c>
      <c r="I257" s="21" t="s">
        <v>413</v>
      </c>
      <c r="J257" s="20">
        <v>887</v>
      </c>
    </row>
    <row r="258" spans="1:10" x14ac:dyDescent="0.2">
      <c r="A258" s="22"/>
      <c r="B258" s="23"/>
      <c r="C258" s="23"/>
      <c r="D258" s="24"/>
      <c r="E258" s="23"/>
      <c r="F258" s="25"/>
      <c r="G258" s="23" t="s">
        <v>23</v>
      </c>
      <c r="H258" s="23" t="s">
        <v>23</v>
      </c>
      <c r="I258" s="25" t="s">
        <v>413</v>
      </c>
      <c r="J258" s="25"/>
    </row>
    <row r="259" spans="1:10" ht="23.25" x14ac:dyDescent="0.2">
      <c r="A259" s="17" t="s">
        <v>153</v>
      </c>
      <c r="B259" s="18" t="s">
        <v>769</v>
      </c>
      <c r="C259" s="18" t="s">
        <v>770</v>
      </c>
      <c r="D259" s="19" t="s">
        <v>771</v>
      </c>
      <c r="E259" s="18" t="s">
        <v>563</v>
      </c>
      <c r="F259" s="20">
        <v>0.15579999999999999</v>
      </c>
      <c r="G259" s="21">
        <v>44396</v>
      </c>
      <c r="H259" s="21">
        <v>42941</v>
      </c>
      <c r="I259" s="21" t="s">
        <v>413</v>
      </c>
      <c r="J259" s="20">
        <v>6917</v>
      </c>
    </row>
    <row r="260" spans="1:10" x14ac:dyDescent="0.2">
      <c r="A260" s="22"/>
      <c r="B260" s="23"/>
      <c r="C260" s="23"/>
      <c r="D260" s="24"/>
      <c r="E260" s="23"/>
      <c r="F260" s="25"/>
      <c r="G260" s="23" t="s">
        <v>23</v>
      </c>
      <c r="H260" s="23" t="s">
        <v>23</v>
      </c>
      <c r="I260" s="25" t="s">
        <v>413</v>
      </c>
      <c r="J260" s="25"/>
    </row>
    <row r="261" spans="1:10" ht="23.25" x14ac:dyDescent="0.2">
      <c r="A261" s="17" t="s">
        <v>154</v>
      </c>
      <c r="B261" s="18"/>
      <c r="C261" s="18" t="s">
        <v>772</v>
      </c>
      <c r="D261" s="19" t="s">
        <v>773</v>
      </c>
      <c r="E261" s="18" t="s">
        <v>249</v>
      </c>
      <c r="F261" s="20">
        <v>10</v>
      </c>
      <c r="G261" s="21">
        <v>4971</v>
      </c>
      <c r="H261" s="21">
        <v>4911</v>
      </c>
      <c r="I261" s="21" t="s">
        <v>413</v>
      </c>
      <c r="J261" s="20">
        <v>49710</v>
      </c>
    </row>
    <row r="262" spans="1:10" x14ac:dyDescent="0.2">
      <c r="A262" s="22"/>
      <c r="B262" s="23"/>
      <c r="C262" s="23"/>
      <c r="D262" s="24"/>
      <c r="E262" s="23"/>
      <c r="F262" s="25"/>
      <c r="G262" s="23" t="s">
        <v>23</v>
      </c>
      <c r="H262" s="23" t="s">
        <v>23</v>
      </c>
      <c r="I262" s="25" t="s">
        <v>413</v>
      </c>
      <c r="J262" s="25"/>
    </row>
    <row r="263" spans="1:10" ht="23.25" x14ac:dyDescent="0.2">
      <c r="A263" s="17" t="s">
        <v>155</v>
      </c>
      <c r="B263" s="18" t="s">
        <v>774</v>
      </c>
      <c r="C263" s="18" t="s">
        <v>775</v>
      </c>
      <c r="D263" s="19" t="s">
        <v>776</v>
      </c>
      <c r="E263" s="18" t="s">
        <v>567</v>
      </c>
      <c r="F263" s="20">
        <v>0.85680000000000001</v>
      </c>
      <c r="G263" s="21">
        <v>1150</v>
      </c>
      <c r="H263" s="21">
        <v>1135</v>
      </c>
      <c r="I263" s="21" t="s">
        <v>413</v>
      </c>
      <c r="J263" s="20">
        <v>985</v>
      </c>
    </row>
    <row r="264" spans="1:10" x14ac:dyDescent="0.2">
      <c r="A264" s="22"/>
      <c r="B264" s="23"/>
      <c r="C264" s="23"/>
      <c r="D264" s="24"/>
      <c r="E264" s="23"/>
      <c r="F264" s="25"/>
      <c r="G264" s="23" t="s">
        <v>23</v>
      </c>
      <c r="H264" s="23" t="s">
        <v>23</v>
      </c>
      <c r="I264" s="25" t="s">
        <v>413</v>
      </c>
      <c r="J264" s="25"/>
    </row>
    <row r="265" spans="1:10" ht="25.5" x14ac:dyDescent="0.2">
      <c r="A265" s="17" t="s">
        <v>156</v>
      </c>
      <c r="B265" s="18" t="s">
        <v>777</v>
      </c>
      <c r="C265" s="18" t="s">
        <v>778</v>
      </c>
      <c r="D265" s="19" t="s">
        <v>779</v>
      </c>
      <c r="E265" s="18" t="s">
        <v>567</v>
      </c>
      <c r="F265" s="20">
        <v>1.977776</v>
      </c>
      <c r="G265" s="21">
        <v>1099</v>
      </c>
      <c r="H265" s="21">
        <v>1084</v>
      </c>
      <c r="I265" s="21" t="s">
        <v>413</v>
      </c>
      <c r="J265" s="20">
        <v>2174</v>
      </c>
    </row>
    <row r="266" spans="1:10" x14ac:dyDescent="0.2">
      <c r="A266" s="22"/>
      <c r="B266" s="23"/>
      <c r="C266" s="23"/>
      <c r="D266" s="24"/>
      <c r="E266" s="23"/>
      <c r="F266" s="25"/>
      <c r="G266" s="23" t="s">
        <v>23</v>
      </c>
      <c r="H266" s="23" t="s">
        <v>23</v>
      </c>
      <c r="I266" s="25" t="s">
        <v>413</v>
      </c>
      <c r="J266" s="25"/>
    </row>
    <row r="267" spans="1:10" ht="23.25" x14ac:dyDescent="0.2">
      <c r="A267" s="17" t="s">
        <v>157</v>
      </c>
      <c r="B267" s="18" t="s">
        <v>780</v>
      </c>
      <c r="C267" s="18" t="s">
        <v>781</v>
      </c>
      <c r="D267" s="19" t="s">
        <v>782</v>
      </c>
      <c r="E267" s="18" t="s">
        <v>599</v>
      </c>
      <c r="F267" s="20">
        <v>0.32800000000000001</v>
      </c>
      <c r="G267" s="21">
        <v>594</v>
      </c>
      <c r="H267" s="21">
        <v>580</v>
      </c>
      <c r="I267" s="21" t="s">
        <v>413</v>
      </c>
      <c r="J267" s="20">
        <v>195</v>
      </c>
    </row>
    <row r="268" spans="1:10" x14ac:dyDescent="0.2">
      <c r="A268" s="22"/>
      <c r="B268" s="23"/>
      <c r="C268" s="23"/>
      <c r="D268" s="24"/>
      <c r="E268" s="23"/>
      <c r="F268" s="25"/>
      <c r="G268" s="23" t="s">
        <v>23</v>
      </c>
      <c r="H268" s="23" t="s">
        <v>23</v>
      </c>
      <c r="I268" s="25" t="s">
        <v>413</v>
      </c>
      <c r="J268" s="25"/>
    </row>
    <row r="269" spans="1:10" ht="25.5" x14ac:dyDescent="0.2">
      <c r="A269" s="17" t="s">
        <v>158</v>
      </c>
      <c r="B269" s="18" t="s">
        <v>783</v>
      </c>
      <c r="C269" s="18" t="s">
        <v>784</v>
      </c>
      <c r="D269" s="19" t="s">
        <v>785</v>
      </c>
      <c r="E269" s="18" t="s">
        <v>631</v>
      </c>
      <c r="F269" s="20">
        <v>2.2380000000000001E-2</v>
      </c>
      <c r="G269" s="21">
        <v>137328</v>
      </c>
      <c r="H269" s="21">
        <v>135151</v>
      </c>
      <c r="I269" s="21" t="s">
        <v>413</v>
      </c>
      <c r="J269" s="20">
        <v>3073</v>
      </c>
    </row>
    <row r="270" spans="1:10" x14ac:dyDescent="0.2">
      <c r="A270" s="22"/>
      <c r="B270" s="23"/>
      <c r="C270" s="23"/>
      <c r="D270" s="24"/>
      <c r="E270" s="23"/>
      <c r="F270" s="25"/>
      <c r="G270" s="23" t="s">
        <v>23</v>
      </c>
      <c r="H270" s="23" t="s">
        <v>23</v>
      </c>
      <c r="I270" s="25" t="s">
        <v>413</v>
      </c>
      <c r="J270" s="25"/>
    </row>
    <row r="271" spans="1:10" ht="38.25" x14ac:dyDescent="0.2">
      <c r="A271" s="17" t="s">
        <v>159</v>
      </c>
      <c r="B271" s="18" t="s">
        <v>786</v>
      </c>
      <c r="C271" s="18" t="s">
        <v>787</v>
      </c>
      <c r="D271" s="19" t="s">
        <v>788</v>
      </c>
      <c r="E271" s="18" t="s">
        <v>567</v>
      </c>
      <c r="F271" s="20">
        <v>144.61000000000001</v>
      </c>
      <c r="G271" s="21">
        <v>288</v>
      </c>
      <c r="H271" s="21">
        <v>281</v>
      </c>
      <c r="I271" s="21" t="s">
        <v>413</v>
      </c>
      <c r="J271" s="20">
        <v>41648</v>
      </c>
    </row>
    <row r="272" spans="1:10" x14ac:dyDescent="0.2">
      <c r="A272" s="22"/>
      <c r="B272" s="23"/>
      <c r="C272" s="23"/>
      <c r="D272" s="24"/>
      <c r="E272" s="23"/>
      <c r="F272" s="25"/>
      <c r="G272" s="23" t="s">
        <v>23</v>
      </c>
      <c r="H272" s="23" t="s">
        <v>23</v>
      </c>
      <c r="I272" s="25" t="s">
        <v>413</v>
      </c>
      <c r="J272" s="25"/>
    </row>
    <row r="273" spans="1:10" ht="25.5" x14ac:dyDescent="0.2">
      <c r="A273" s="17" t="s">
        <v>160</v>
      </c>
      <c r="B273" s="18" t="s">
        <v>789</v>
      </c>
      <c r="C273" s="18" t="s">
        <v>790</v>
      </c>
      <c r="D273" s="19" t="s">
        <v>791</v>
      </c>
      <c r="E273" s="18" t="s">
        <v>249</v>
      </c>
      <c r="F273" s="20">
        <v>6.1871999999999998</v>
      </c>
      <c r="G273" s="21">
        <v>3762</v>
      </c>
      <c r="H273" s="21">
        <v>3716</v>
      </c>
      <c r="I273" s="21" t="s">
        <v>413</v>
      </c>
      <c r="J273" s="20">
        <v>23276</v>
      </c>
    </row>
    <row r="274" spans="1:10" x14ac:dyDescent="0.2">
      <c r="A274" s="22"/>
      <c r="B274" s="23"/>
      <c r="C274" s="23"/>
      <c r="D274" s="24"/>
      <c r="E274" s="23"/>
      <c r="F274" s="25"/>
      <c r="G274" s="23" t="s">
        <v>23</v>
      </c>
      <c r="H274" s="23" t="s">
        <v>23</v>
      </c>
      <c r="I274" s="25" t="s">
        <v>413</v>
      </c>
      <c r="J274" s="25"/>
    </row>
    <row r="275" spans="1:10" ht="23.25" x14ac:dyDescent="0.2">
      <c r="A275" s="17" t="s">
        <v>161</v>
      </c>
      <c r="B275" s="18" t="s">
        <v>792</v>
      </c>
      <c r="C275" s="18" t="s">
        <v>793</v>
      </c>
      <c r="D275" s="19" t="s">
        <v>794</v>
      </c>
      <c r="E275" s="18" t="s">
        <v>567</v>
      </c>
      <c r="F275" s="20">
        <v>7.3693999999999997</v>
      </c>
      <c r="G275" s="21">
        <v>836</v>
      </c>
      <c r="H275" s="21">
        <v>824</v>
      </c>
      <c r="I275" s="21" t="s">
        <v>413</v>
      </c>
      <c r="J275" s="20">
        <v>6161</v>
      </c>
    </row>
    <row r="276" spans="1:10" x14ac:dyDescent="0.2">
      <c r="A276" s="22"/>
      <c r="B276" s="23"/>
      <c r="C276" s="23"/>
      <c r="D276" s="24"/>
      <c r="E276" s="23"/>
      <c r="F276" s="25"/>
      <c r="G276" s="23" t="s">
        <v>23</v>
      </c>
      <c r="H276" s="23" t="s">
        <v>23</v>
      </c>
      <c r="I276" s="25" t="s">
        <v>413</v>
      </c>
      <c r="J276" s="25"/>
    </row>
    <row r="277" spans="1:10" ht="25.5" x14ac:dyDescent="0.2">
      <c r="A277" s="17" t="s">
        <v>162</v>
      </c>
      <c r="B277" s="18" t="s">
        <v>795</v>
      </c>
      <c r="C277" s="18" t="s">
        <v>796</v>
      </c>
      <c r="D277" s="19" t="s">
        <v>797</v>
      </c>
      <c r="E277" s="18" t="s">
        <v>249</v>
      </c>
      <c r="F277" s="20">
        <v>30</v>
      </c>
      <c r="G277" s="21">
        <v>467</v>
      </c>
      <c r="H277" s="21">
        <v>461</v>
      </c>
      <c r="I277" s="21" t="s">
        <v>413</v>
      </c>
      <c r="J277" s="20">
        <v>14010</v>
      </c>
    </row>
    <row r="278" spans="1:10" x14ac:dyDescent="0.2">
      <c r="A278" s="22"/>
      <c r="B278" s="23"/>
      <c r="C278" s="23"/>
      <c r="D278" s="24"/>
      <c r="E278" s="23"/>
      <c r="F278" s="25"/>
      <c r="G278" s="23" t="s">
        <v>23</v>
      </c>
      <c r="H278" s="23" t="s">
        <v>23</v>
      </c>
      <c r="I278" s="25" t="s">
        <v>413</v>
      </c>
      <c r="J278" s="25"/>
    </row>
    <row r="279" spans="1:10" ht="25.5" x14ac:dyDescent="0.2">
      <c r="A279" s="17" t="s">
        <v>163</v>
      </c>
      <c r="B279" s="18"/>
      <c r="C279" s="18" t="s">
        <v>798</v>
      </c>
      <c r="D279" s="19" t="s">
        <v>799</v>
      </c>
      <c r="E279" s="18" t="s">
        <v>249</v>
      </c>
      <c r="F279" s="20">
        <v>1</v>
      </c>
      <c r="G279" s="21">
        <v>632903</v>
      </c>
      <c r="H279" s="21">
        <v>587547</v>
      </c>
      <c r="I279" s="21" t="s">
        <v>413</v>
      </c>
      <c r="J279" s="20">
        <v>632903</v>
      </c>
    </row>
    <row r="280" spans="1:10" x14ac:dyDescent="0.2">
      <c r="A280" s="22"/>
      <c r="B280" s="23"/>
      <c r="C280" s="23"/>
      <c r="D280" s="24"/>
      <c r="E280" s="23"/>
      <c r="F280" s="25"/>
      <c r="G280" s="23" t="s">
        <v>23</v>
      </c>
      <c r="H280" s="23" t="s">
        <v>23</v>
      </c>
      <c r="I280" s="25" t="s">
        <v>413</v>
      </c>
      <c r="J280" s="25"/>
    </row>
    <row r="281" spans="1:10" ht="23.25" x14ac:dyDescent="0.2">
      <c r="A281" s="17" t="s">
        <v>164</v>
      </c>
      <c r="B281" s="18" t="s">
        <v>800</v>
      </c>
      <c r="C281" s="18" t="s">
        <v>801</v>
      </c>
      <c r="D281" s="19" t="s">
        <v>802</v>
      </c>
      <c r="E281" s="18" t="s">
        <v>631</v>
      </c>
      <c r="F281" s="20">
        <v>18.987680000000001</v>
      </c>
      <c r="G281" s="21">
        <v>33</v>
      </c>
      <c r="H281" s="21">
        <v>33</v>
      </c>
      <c r="I281" s="21" t="s">
        <v>413</v>
      </c>
      <c r="J281" s="20">
        <v>627</v>
      </c>
    </row>
    <row r="282" spans="1:10" x14ac:dyDescent="0.2">
      <c r="A282" s="22"/>
      <c r="B282" s="23"/>
      <c r="C282" s="23"/>
      <c r="D282" s="24"/>
      <c r="E282" s="23"/>
      <c r="F282" s="25"/>
      <c r="G282" s="23" t="s">
        <v>23</v>
      </c>
      <c r="H282" s="23" t="s">
        <v>23</v>
      </c>
      <c r="I282" s="25" t="s">
        <v>413</v>
      </c>
      <c r="J282" s="25"/>
    </row>
    <row r="283" spans="1:10" ht="23.25" x14ac:dyDescent="0.2">
      <c r="A283" s="17" t="s">
        <v>165</v>
      </c>
      <c r="B283" s="18" t="s">
        <v>803</v>
      </c>
      <c r="C283" s="18" t="s">
        <v>804</v>
      </c>
      <c r="D283" s="19" t="s">
        <v>805</v>
      </c>
      <c r="E283" s="18" t="s">
        <v>631</v>
      </c>
      <c r="F283" s="20">
        <v>2.8732000000000002</v>
      </c>
      <c r="G283" s="21">
        <v>147</v>
      </c>
      <c r="H283" s="21">
        <v>147</v>
      </c>
      <c r="I283" s="21" t="s">
        <v>413</v>
      </c>
      <c r="J283" s="20">
        <v>422</v>
      </c>
    </row>
    <row r="284" spans="1:10" x14ac:dyDescent="0.2">
      <c r="A284" s="22"/>
      <c r="B284" s="23"/>
      <c r="C284" s="23"/>
      <c r="D284" s="24"/>
      <c r="E284" s="23"/>
      <c r="F284" s="25"/>
      <c r="G284" s="23" t="s">
        <v>23</v>
      </c>
      <c r="H284" s="23" t="s">
        <v>23</v>
      </c>
      <c r="I284" s="25" t="s">
        <v>413</v>
      </c>
      <c r="J284" s="25"/>
    </row>
    <row r="285" spans="1:10" ht="23.25" x14ac:dyDescent="0.2">
      <c r="A285" s="17" t="s">
        <v>166</v>
      </c>
      <c r="B285" s="18" t="s">
        <v>806</v>
      </c>
      <c r="C285" s="18" t="s">
        <v>807</v>
      </c>
      <c r="D285" s="19" t="s">
        <v>808</v>
      </c>
      <c r="E285" s="18" t="s">
        <v>567</v>
      </c>
      <c r="F285" s="20">
        <v>3.5815260000000002</v>
      </c>
      <c r="G285" s="21">
        <v>1117</v>
      </c>
      <c r="H285" s="21">
        <v>1102</v>
      </c>
      <c r="I285" s="21" t="s">
        <v>413</v>
      </c>
      <c r="J285" s="20">
        <v>4001</v>
      </c>
    </row>
    <row r="286" spans="1:10" x14ac:dyDescent="0.2">
      <c r="A286" s="22"/>
      <c r="B286" s="23"/>
      <c r="C286" s="23"/>
      <c r="D286" s="24"/>
      <c r="E286" s="23"/>
      <c r="F286" s="25"/>
      <c r="G286" s="23" t="s">
        <v>23</v>
      </c>
      <c r="H286" s="23" t="s">
        <v>23</v>
      </c>
      <c r="I286" s="25" t="s">
        <v>413</v>
      </c>
      <c r="J286" s="25"/>
    </row>
    <row r="287" spans="1:10" ht="25.5" x14ac:dyDescent="0.2">
      <c r="A287" s="17" t="s">
        <v>167</v>
      </c>
      <c r="B287" s="18" t="s">
        <v>809</v>
      </c>
      <c r="C287" s="18" t="s">
        <v>810</v>
      </c>
      <c r="D287" s="19" t="s">
        <v>811</v>
      </c>
      <c r="E287" s="18" t="s">
        <v>623</v>
      </c>
      <c r="F287" s="20">
        <v>9.0333299999999994</v>
      </c>
      <c r="G287" s="21">
        <v>4108</v>
      </c>
      <c r="H287" s="21">
        <v>4059</v>
      </c>
      <c r="I287" s="21" t="s">
        <v>413</v>
      </c>
      <c r="J287" s="20">
        <v>37109</v>
      </c>
    </row>
    <row r="288" spans="1:10" x14ac:dyDescent="0.2">
      <c r="A288" s="22"/>
      <c r="B288" s="23"/>
      <c r="C288" s="23"/>
      <c r="D288" s="24"/>
      <c r="E288" s="23"/>
      <c r="F288" s="25"/>
      <c r="G288" s="23" t="s">
        <v>23</v>
      </c>
      <c r="H288" s="23" t="s">
        <v>23</v>
      </c>
      <c r="I288" s="25" t="s">
        <v>413</v>
      </c>
      <c r="J288" s="25"/>
    </row>
    <row r="289" spans="1:10" ht="38.25" x14ac:dyDescent="0.2">
      <c r="A289" s="17" t="s">
        <v>168</v>
      </c>
      <c r="B289" s="18" t="s">
        <v>812</v>
      </c>
      <c r="C289" s="18" t="s">
        <v>813</v>
      </c>
      <c r="D289" s="19" t="s">
        <v>814</v>
      </c>
      <c r="E289" s="18" t="s">
        <v>631</v>
      </c>
      <c r="F289" s="20">
        <v>1.462E-3</v>
      </c>
      <c r="G289" s="21">
        <v>165331</v>
      </c>
      <c r="H289" s="21">
        <v>162723</v>
      </c>
      <c r="I289" s="21" t="s">
        <v>413</v>
      </c>
      <c r="J289" s="20">
        <v>242</v>
      </c>
    </row>
    <row r="290" spans="1:10" x14ac:dyDescent="0.2">
      <c r="A290" s="22"/>
      <c r="B290" s="23"/>
      <c r="C290" s="23"/>
      <c r="D290" s="24"/>
      <c r="E290" s="23"/>
      <c r="F290" s="25"/>
      <c r="G290" s="23" t="s">
        <v>23</v>
      </c>
      <c r="H290" s="23" t="s">
        <v>23</v>
      </c>
      <c r="I290" s="25" t="s">
        <v>413</v>
      </c>
      <c r="J290" s="25"/>
    </row>
    <row r="291" spans="1:10" ht="23.25" x14ac:dyDescent="0.2">
      <c r="A291" s="17" t="s">
        <v>169</v>
      </c>
      <c r="B291" s="18" t="s">
        <v>815</v>
      </c>
      <c r="C291" s="18" t="s">
        <v>816</v>
      </c>
      <c r="D291" s="19" t="s">
        <v>817</v>
      </c>
      <c r="E291" s="18" t="s">
        <v>563</v>
      </c>
      <c r="F291" s="20">
        <v>3.2000000000000002E-3</v>
      </c>
      <c r="G291" s="21">
        <v>1528659</v>
      </c>
      <c r="H291" s="21">
        <v>1508642</v>
      </c>
      <c r="I291" s="21" t="s">
        <v>413</v>
      </c>
      <c r="J291" s="20">
        <v>4892</v>
      </c>
    </row>
    <row r="292" spans="1:10" x14ac:dyDescent="0.2">
      <c r="A292" s="22"/>
      <c r="B292" s="23"/>
      <c r="C292" s="23"/>
      <c r="D292" s="24"/>
      <c r="E292" s="23"/>
      <c r="F292" s="25"/>
      <c r="G292" s="23" t="s">
        <v>23</v>
      </c>
      <c r="H292" s="23" t="s">
        <v>23</v>
      </c>
      <c r="I292" s="25" t="s">
        <v>413</v>
      </c>
      <c r="J292" s="25"/>
    </row>
    <row r="293" spans="1:10" ht="23.25" x14ac:dyDescent="0.2">
      <c r="A293" s="17" t="s">
        <v>170</v>
      </c>
      <c r="B293" s="18" t="s">
        <v>818</v>
      </c>
      <c r="C293" s="18" t="s">
        <v>819</v>
      </c>
      <c r="D293" s="19" t="s">
        <v>820</v>
      </c>
      <c r="E293" s="18" t="s">
        <v>567</v>
      </c>
      <c r="F293" s="20">
        <v>1.43038</v>
      </c>
      <c r="G293" s="21">
        <v>1609</v>
      </c>
      <c r="H293" s="21">
        <v>1588</v>
      </c>
      <c r="I293" s="21" t="s">
        <v>413</v>
      </c>
      <c r="J293" s="20">
        <v>2301</v>
      </c>
    </row>
    <row r="294" spans="1:10" x14ac:dyDescent="0.2">
      <c r="A294" s="22"/>
      <c r="B294" s="23"/>
      <c r="C294" s="23"/>
      <c r="D294" s="24"/>
      <c r="E294" s="23"/>
      <c r="F294" s="25"/>
      <c r="G294" s="23" t="s">
        <v>23</v>
      </c>
      <c r="H294" s="23" t="s">
        <v>23</v>
      </c>
      <c r="I294" s="25" t="s">
        <v>413</v>
      </c>
      <c r="J294" s="25"/>
    </row>
    <row r="295" spans="1:10" ht="25.5" x14ac:dyDescent="0.2">
      <c r="A295" s="17" t="s">
        <v>171</v>
      </c>
      <c r="B295" s="18" t="s">
        <v>821</v>
      </c>
      <c r="C295" s="18" t="s">
        <v>822</v>
      </c>
      <c r="D295" s="19" t="s">
        <v>823</v>
      </c>
      <c r="E295" s="18" t="s">
        <v>623</v>
      </c>
      <c r="F295" s="20">
        <v>3.4</v>
      </c>
      <c r="G295" s="21">
        <v>55871</v>
      </c>
      <c r="H295" s="21">
        <v>55148</v>
      </c>
      <c r="I295" s="21" t="s">
        <v>413</v>
      </c>
      <c r="J295" s="20">
        <v>189961</v>
      </c>
    </row>
    <row r="296" spans="1:10" x14ac:dyDescent="0.2">
      <c r="A296" s="22"/>
      <c r="B296" s="23"/>
      <c r="C296" s="23"/>
      <c r="D296" s="24"/>
      <c r="E296" s="23"/>
      <c r="F296" s="25"/>
      <c r="G296" s="23" t="s">
        <v>23</v>
      </c>
      <c r="H296" s="23" t="s">
        <v>23</v>
      </c>
      <c r="I296" s="25" t="s">
        <v>413</v>
      </c>
      <c r="J296" s="25"/>
    </row>
    <row r="297" spans="1:10" ht="23.25" x14ac:dyDescent="0.2">
      <c r="A297" s="17" t="s">
        <v>172</v>
      </c>
      <c r="B297" s="18"/>
      <c r="C297" s="18" t="s">
        <v>824</v>
      </c>
      <c r="D297" s="19" t="s">
        <v>825</v>
      </c>
      <c r="E297" s="18" t="s">
        <v>623</v>
      </c>
      <c r="F297" s="20">
        <v>22.38</v>
      </c>
      <c r="G297" s="21">
        <v>24272</v>
      </c>
      <c r="H297" s="21">
        <v>23962</v>
      </c>
      <c r="I297" s="21" t="s">
        <v>413</v>
      </c>
      <c r="J297" s="20">
        <v>543207</v>
      </c>
    </row>
    <row r="298" spans="1:10" x14ac:dyDescent="0.2">
      <c r="A298" s="22"/>
      <c r="B298" s="23"/>
      <c r="C298" s="23"/>
      <c r="D298" s="24"/>
      <c r="E298" s="23"/>
      <c r="F298" s="25"/>
      <c r="G298" s="23" t="s">
        <v>23</v>
      </c>
      <c r="H298" s="23" t="s">
        <v>23</v>
      </c>
      <c r="I298" s="25" t="s">
        <v>413</v>
      </c>
      <c r="J298" s="25"/>
    </row>
    <row r="299" spans="1:10" ht="28.5" x14ac:dyDescent="0.2">
      <c r="A299" s="17" t="s">
        <v>173</v>
      </c>
      <c r="B299" s="18" t="s">
        <v>826</v>
      </c>
      <c r="C299" s="18" t="s">
        <v>827</v>
      </c>
      <c r="D299" s="19" t="s">
        <v>828</v>
      </c>
      <c r="E299" s="18" t="s">
        <v>249</v>
      </c>
      <c r="F299" s="20">
        <v>2</v>
      </c>
      <c r="G299" s="21">
        <v>18579</v>
      </c>
      <c r="H299" s="21">
        <v>18087</v>
      </c>
      <c r="I299" s="21" t="s">
        <v>413</v>
      </c>
      <c r="J299" s="20">
        <v>37158</v>
      </c>
    </row>
    <row r="300" spans="1:10" x14ac:dyDescent="0.2">
      <c r="A300" s="22"/>
      <c r="B300" s="23"/>
      <c r="C300" s="23"/>
      <c r="D300" s="24"/>
      <c r="E300" s="23"/>
      <c r="F300" s="25"/>
      <c r="G300" s="23" t="s">
        <v>23</v>
      </c>
      <c r="H300" s="23" t="s">
        <v>23</v>
      </c>
      <c r="I300" s="25" t="s">
        <v>413</v>
      </c>
      <c r="J300" s="25"/>
    </row>
    <row r="301" spans="1:10" ht="23.25" x14ac:dyDescent="0.2">
      <c r="A301" s="17" t="s">
        <v>174</v>
      </c>
      <c r="B301" s="18" t="s">
        <v>829</v>
      </c>
      <c r="C301" s="18" t="s">
        <v>830</v>
      </c>
      <c r="D301" s="19" t="s">
        <v>831</v>
      </c>
      <c r="E301" s="18" t="s">
        <v>631</v>
      </c>
      <c r="F301" s="20">
        <v>2.2778999999999998</v>
      </c>
      <c r="G301" s="21">
        <v>5698</v>
      </c>
      <c r="H301" s="21">
        <v>5628</v>
      </c>
      <c r="I301" s="21" t="s">
        <v>413</v>
      </c>
      <c r="J301" s="20">
        <v>12979</v>
      </c>
    </row>
    <row r="302" spans="1:10" x14ac:dyDescent="0.2">
      <c r="A302" s="22"/>
      <c r="B302" s="23"/>
      <c r="C302" s="23"/>
      <c r="D302" s="24"/>
      <c r="E302" s="23"/>
      <c r="F302" s="25"/>
      <c r="G302" s="23" t="s">
        <v>23</v>
      </c>
      <c r="H302" s="23" t="s">
        <v>23</v>
      </c>
      <c r="I302" s="25" t="s">
        <v>413</v>
      </c>
      <c r="J302" s="25"/>
    </row>
    <row r="303" spans="1:10" x14ac:dyDescent="0.2">
      <c r="A303" s="26"/>
      <c r="B303" s="27"/>
      <c r="C303" s="28"/>
      <c r="D303" s="29" t="s">
        <v>832</v>
      </c>
      <c r="E303" s="27" t="s">
        <v>398</v>
      </c>
      <c r="F303" s="30"/>
      <c r="G303" s="30"/>
      <c r="H303" s="30"/>
      <c r="I303" s="30" t="s">
        <v>23</v>
      </c>
      <c r="J303" s="30">
        <v>8480829</v>
      </c>
    </row>
    <row r="304" spans="1:10" x14ac:dyDescent="0.2">
      <c r="A304" s="178"/>
      <c r="B304" s="179"/>
      <c r="C304" s="179"/>
      <c r="D304" s="179"/>
      <c r="E304" s="179"/>
      <c r="F304" s="179"/>
      <c r="G304" s="179"/>
      <c r="H304" s="179"/>
      <c r="I304" s="179"/>
      <c r="J304" s="180"/>
    </row>
  </sheetData>
  <mergeCells count="24">
    <mergeCell ref="D7:H7"/>
    <mergeCell ref="D2:H2"/>
    <mergeCell ref="G3:J3"/>
    <mergeCell ref="A4:J4"/>
    <mergeCell ref="G5:J5"/>
    <mergeCell ref="D6:H6"/>
    <mergeCell ref="D8:H8"/>
    <mergeCell ref="A10:I10"/>
    <mergeCell ref="A11:A12"/>
    <mergeCell ref="B11:B12"/>
    <mergeCell ref="C11:C12"/>
    <mergeCell ref="D11:D12"/>
    <mergeCell ref="E11:E12"/>
    <mergeCell ref="F11:F12"/>
    <mergeCell ref="A76:J76"/>
    <mergeCell ref="A117:J117"/>
    <mergeCell ref="A118:J118"/>
    <mergeCell ref="A304:J304"/>
    <mergeCell ref="J11:J12"/>
    <mergeCell ref="A14:J14"/>
    <mergeCell ref="A15:J15"/>
    <mergeCell ref="A70:J70"/>
    <mergeCell ref="A71:J71"/>
    <mergeCell ref="A75:J75"/>
  </mergeCells>
  <pageMargins left="0.59" right="0.59" top="0.79" bottom="0.79" header="0.51" footer="0.51"/>
  <pageSetup paperSize="9" scale="90" fitToHeight="10000" orientation="landscape" horizontalDpi="300" verticalDpi="300" r:id="rId1"/>
  <headerFooter>
    <oddHeader>&amp;L&amp;"Times New Roman,Обычный"Программный комплекс АВС (редакция 2023.6)&amp;C&amp;"Times New Roman,Обычный"&amp;P&amp;R&amp;"Times New Roman,Обычный"100280</oddHeader>
    <oddFooter>&amp;C&amp;"Times New Roman,Обычный"Страниц -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Сметный расчет</vt:lpstr>
      <vt:lpstr>Работы</vt:lpstr>
      <vt:lpstr>Материалы</vt:lpstr>
      <vt:lpstr>Excel_BuiltIn_Print_Titles_1</vt:lpstr>
      <vt:lpstr>Материалы!Заголовки_для_печати</vt:lpstr>
      <vt:lpstr>Работы!Заголовки_для_печати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2023-08-01T18:04:11Z</dcterms:created>
  <dcterms:modified xsi:type="dcterms:W3CDTF">2024-08-13T11:20:57Z</dcterms:modified>
</cp:coreProperties>
</file>