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2" yWindow="-122" windowWidth="26205" windowHeight="10148"/>
  </bookViews>
  <sheets>
    <sheet name="Лист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2" i="1" l="1"/>
  <c r="G22" i="1" s="1"/>
  <c r="H22" i="1" s="1"/>
  <c r="E21" i="1"/>
  <c r="G21" i="1" s="1"/>
  <c r="H21" i="1" s="1"/>
  <c r="E20" i="1"/>
  <c r="G20" i="1" s="1"/>
  <c r="H20" i="1" s="1"/>
  <c r="G19" i="1"/>
  <c r="H19" i="1" s="1"/>
  <c r="E19" i="1"/>
  <c r="E18" i="1"/>
  <c r="G18" i="1" s="1"/>
  <c r="H18" i="1" s="1"/>
  <c r="E17" i="1"/>
  <c r="G17" i="1" s="1"/>
  <c r="H17" i="1" s="1"/>
  <c r="E16" i="1"/>
  <c r="G16" i="1" s="1"/>
  <c r="H16" i="1" s="1"/>
  <c r="G15" i="1"/>
  <c r="H15" i="1" s="1"/>
  <c r="E15" i="1"/>
  <c r="E14" i="1"/>
  <c r="G14" i="1" s="1"/>
  <c r="H14" i="1" s="1"/>
  <c r="E13" i="1"/>
  <c r="G13" i="1" s="1"/>
  <c r="H13" i="1" s="1"/>
  <c r="E12" i="1"/>
  <c r="G12" i="1" s="1"/>
  <c r="H12" i="1" s="1"/>
  <c r="G11" i="1"/>
  <c r="H11" i="1" s="1"/>
  <c r="E11" i="1"/>
  <c r="E10" i="1"/>
  <c r="G10" i="1" s="1"/>
  <c r="H10" i="1" s="1"/>
  <c r="E9" i="1"/>
  <c r="G9" i="1" s="1"/>
  <c r="H9" i="1" s="1"/>
  <c r="E8" i="1"/>
  <c r="G8" i="1" s="1"/>
  <c r="H8" i="1" s="1"/>
  <c r="G7" i="1"/>
  <c r="H7" i="1" s="1"/>
  <c r="E7" i="1"/>
  <c r="E23" i="1" s="1"/>
  <c r="H23" i="1" l="1"/>
  <c r="G23" i="1"/>
</calcChain>
</file>

<file path=xl/sharedStrings.xml><?xml version="1.0" encoding="utf-8"?>
<sst xmlns="http://schemas.openxmlformats.org/spreadsheetml/2006/main" count="62" uniqueCount="36">
  <si>
    <t>Итого:</t>
  </si>
  <si>
    <t>7-15 дней</t>
  </si>
  <si>
    <t>Этилдендірілмеген жанармай
АИ-92-К4, АИ-95-К4, АИ-98-К4</t>
  </si>
  <si>
    <t xml:space="preserve">Дизель отыны ДТ-Л-К4, ДТ-Е-К4 </t>
  </si>
  <si>
    <t>Турбореактивтік қозғалтқышқа арналған отын Jet А-1</t>
  </si>
  <si>
    <t>РТ маркалы реактивті қозғалтқыштарға арналған отын</t>
  </si>
  <si>
    <t>Тұтқыр жол мұнай битумы
БНД 70/100, БНД 100/130</t>
  </si>
  <si>
    <t>Тұтқыр жол мұнай битумы</t>
  </si>
  <si>
    <t>Жағылатын мазут. Мазут 100</t>
  </si>
  <si>
    <t>Мұнай коксы</t>
  </si>
  <si>
    <t xml:space="preserve">А, Б маркалы вакуумды газойль, 2 түрі (II түрі) </t>
  </si>
  <si>
    <t>пеш отыны</t>
  </si>
  <si>
    <t>А маркалы ауыр мұнай шикізаты</t>
  </si>
  <si>
    <t>Газды техникалық күкірт  9998, 9995, 9990, 9950, 9920</t>
  </si>
  <si>
    <t>Гидравликалық май</t>
  </si>
  <si>
    <t>Мұнай шикі</t>
  </si>
  <si>
    <t xml:space="preserve">Турбореактивтік қозғалтқышқа арналған отын </t>
  </si>
  <si>
    <t>Жабындық мұнай битумы
БНК 90/30</t>
  </si>
  <si>
    <t>Баға прейскурантымен жөнелтуге арналған мұнай өнімдері сынамаларының тізбесі</t>
  </si>
  <si>
    <t>ҚР бойынша жеткізу (Алматы қ. және басқалар)</t>
  </si>
  <si>
    <t>2-7 күн</t>
  </si>
  <si>
    <t>Жеткізу мерзімі, жұмыс күндері</t>
  </si>
  <si>
    <t>Баратын жер</t>
  </si>
  <si>
    <t>Мұнай өнімдері 
сынамаларының тізбесі</t>
  </si>
  <si>
    <t>салмағы 1 жөнелту</t>
  </si>
  <si>
    <t>жіберу саны</t>
  </si>
  <si>
    <t>Сынамалардың жалпы салмағы, кг</t>
  </si>
  <si>
    <t>ҚҚС-сыз 1 кг үшін баға, теңге</t>
  </si>
  <si>
    <t>ҚҚС-сыз жалпы құны, теңге</t>
  </si>
  <si>
    <t>ҚҚС-пен жалпы құны, теңге</t>
  </si>
  <si>
    <r>
      <t xml:space="preserve">ҚР (Алматы қ.және т. б.) немесе РФ </t>
    </r>
    <r>
      <rPr>
        <sz val="10"/>
        <color rgb="FF0000FF"/>
        <rFont val="Times New Roman"/>
        <family val="1"/>
        <charset val="204"/>
      </rPr>
      <t xml:space="preserve">(Уфа қ.) </t>
    </r>
    <r>
      <rPr>
        <sz val="10"/>
        <rFont val="Times New Roman"/>
        <family val="1"/>
        <charset val="204"/>
      </rPr>
      <t>бойынша жеткізу.</t>
    </r>
  </si>
  <si>
    <r>
      <t>ҚР бойынша жеткізу (</t>
    </r>
    <r>
      <rPr>
        <sz val="10"/>
        <color rgb="FF0000FF"/>
        <rFont val="Times New Roman"/>
        <family val="1"/>
        <charset val="204"/>
      </rPr>
      <t>Орал қ. және т.б</t>
    </r>
    <r>
      <rPr>
        <sz val="10"/>
        <rFont val="Times New Roman"/>
        <family val="1"/>
        <charset val="204"/>
      </rPr>
      <t>.).</t>
    </r>
  </si>
  <si>
    <r>
      <t>Р</t>
    </r>
    <r>
      <rPr>
        <sz val="10"/>
        <color rgb="FF0000FF"/>
        <rFont val="Times New Roman"/>
        <family val="1"/>
        <charset val="204"/>
      </rPr>
      <t>Ф жеткізу (Мәскеу</t>
    </r>
    <r>
      <rPr>
        <sz val="10"/>
        <rFont val="Times New Roman"/>
        <family val="1"/>
        <charset val="204"/>
      </rPr>
      <t xml:space="preserve"> қ. және т. б.).</t>
    </r>
  </si>
  <si>
    <t xml:space="preserve">Ескерту:
"Баға прейскурантында" көзделген қызметтің түпкілікті құны (бағасы) сатып алу үшін бөлінген жалпы соманы (шарттың құны) жеңімпаз деп танылған әлеуетті өнім берушінің төмендету көлеміне барабар төмендету жолымен сатып алуға ұсынылған ұсыныстардың негізінде айқындалады.
</t>
  </si>
  <si>
    <t>Техникалық сипаттамаларға
 қосымша</t>
  </si>
  <si>
    <t>№ р/с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</si>
</sst>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scheme val="minor"/>
    </font>
    <font>
      <b/>
      <sz val="10"/>
      <color theme="1"/>
      <name val="Times New Roman"/>
      <family val="1"/>
      <charset val="204"/>
    </font>
    <font>
      <sz val="10"/>
      <color theme="1"/>
      <name val="Times New Roman"/>
      <family val="1"/>
      <charset val="204"/>
    </font>
    <font>
      <sz val="10"/>
      <color rgb="FF0000FF"/>
      <name val="Times New Roman"/>
      <family val="1"/>
      <charset val="204"/>
    </font>
    <font>
      <sz val="10"/>
      <name val="Times New Roman"/>
      <family val="1"/>
      <charset val="204"/>
    </font>
    <font>
      <sz val="11"/>
      <name val="Calibri"/>
      <family val="2"/>
      <scheme val="minor"/>
    </font>
    <font>
      <sz val="11"/>
      <color rgb="FFFF0000"/>
      <name val="Calibri"/>
      <family val="2"/>
      <scheme val="minor"/>
    </font>
    <font>
      <b/>
      <sz val="10"/>
      <name val="Times New Roman"/>
      <family val="1"/>
      <charset val="204"/>
    </font>
    <font>
      <sz val="11"/>
      <color theme="1"/>
      <name val="Times New Roman"/>
      <family val="1"/>
      <charset val="204"/>
    </font>
    <font>
      <b/>
      <sz val="12"/>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0" fillId="0" borderId="0" xfId="0" applyAlignment="1">
      <alignment horizontal="center"/>
    </xf>
    <xf numFmtId="4" fontId="6" fillId="0" borderId="0" xfId="0" applyNumberFormat="1" applyFont="1"/>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4" fontId="4"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Alignment="1">
      <alignment vertical="center"/>
    </xf>
    <xf numFmtId="4" fontId="7" fillId="0" borderId="1" xfId="0" applyNumberFormat="1" applyFont="1" applyFill="1" applyBorder="1" applyAlignment="1">
      <alignment horizontal="left" vertical="center" wrapText="1"/>
    </xf>
    <xf numFmtId="4" fontId="5" fillId="0" borderId="0" xfId="0" applyNumberFormat="1" applyFont="1"/>
    <xf numFmtId="4" fontId="7" fillId="0" borderId="3" xfId="0" applyNumberFormat="1" applyFont="1" applyFill="1" applyBorder="1" applyAlignment="1">
      <alignment horizontal="center" vertical="center" wrapText="1"/>
    </xf>
    <xf numFmtId="4" fontId="4" fillId="0" borderId="1" xfId="0" applyNumberFormat="1" applyFont="1" applyBorder="1" applyAlignment="1">
      <alignment vertical="center" wrapText="1"/>
    </xf>
    <xf numFmtId="0" fontId="7" fillId="0" borderId="2"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vertical="center"/>
    </xf>
    <xf numFmtId="0" fontId="0" fillId="0" borderId="0" xfId="0" applyFill="1" applyAlignment="1">
      <alignment horizontal="center" vertical="top"/>
    </xf>
    <xf numFmtId="0" fontId="9" fillId="0" borderId="0" xfId="0" applyFont="1" applyAlignment="1">
      <alignment horizontal="left" vertical="center"/>
    </xf>
    <xf numFmtId="0" fontId="8" fillId="0" borderId="0" xfId="0" applyFont="1" applyFill="1" applyAlignment="1">
      <alignment horizontal="left" vertical="top" wrapText="1"/>
    </xf>
    <xf numFmtId="0" fontId="8" fillId="0" borderId="0" xfId="0" applyFont="1" applyFill="1" applyBorder="1" applyAlignment="1">
      <alignment horizontal="left" vertical="center" wrapText="1"/>
    </xf>
    <xf numFmtId="4" fontId="2" fillId="0" borderId="1" xfId="0" applyNumberFormat="1" applyFont="1" applyFill="1" applyBorder="1" applyAlignment="1">
      <alignment vertical="center"/>
    </xf>
    <xf numFmtId="164" fontId="4" fillId="0" borderId="1" xfId="0" applyNumberFormat="1" applyFont="1" applyFill="1" applyBorder="1" applyAlignment="1">
      <alignment horizontal="left" vertical="center"/>
    </xf>
  </cellXfs>
  <cellStyles count="1">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79" zoomScaleNormal="79" workbookViewId="0">
      <selection activeCell="M14" sqref="M14"/>
    </sheetView>
  </sheetViews>
  <sheetFormatPr defaultRowHeight="14.3" x14ac:dyDescent="0.25"/>
  <cols>
    <col min="1" max="1" width="4.25" style="25" customWidth="1"/>
    <col min="2" max="2" width="32.375" customWidth="1"/>
    <col min="3" max="3" width="9.375" style="2" customWidth="1"/>
    <col min="4" max="4" width="8.875" style="2" customWidth="1"/>
    <col min="5" max="5" width="11" style="2" customWidth="1"/>
    <col min="6" max="6" width="13.25" style="3" customWidth="1"/>
    <col min="7" max="7" width="13.875" style="3" customWidth="1"/>
    <col min="8" max="8" width="12.75" style="16" customWidth="1"/>
    <col min="9" max="9" width="22.5" customWidth="1"/>
    <col min="10" max="10" width="15.875" customWidth="1"/>
  </cols>
  <sheetData>
    <row r="1" spans="1:10" ht="28.55" customHeight="1" x14ac:dyDescent="0.25">
      <c r="I1" s="28" t="s">
        <v>34</v>
      </c>
      <c r="J1" s="28"/>
    </row>
    <row r="2" spans="1:10" x14ac:dyDescent="0.25">
      <c r="B2" s="1"/>
    </row>
    <row r="3" spans="1:10" ht="15.65" x14ac:dyDescent="0.25">
      <c r="C3" s="26" t="s">
        <v>18</v>
      </c>
    </row>
    <row r="5" spans="1:10" s="6" customFormat="1" ht="40.75" customHeight="1" x14ac:dyDescent="0.25">
      <c r="A5" s="4" t="s">
        <v>35</v>
      </c>
      <c r="B5" s="4" t="s">
        <v>23</v>
      </c>
      <c r="C5" s="5" t="s">
        <v>24</v>
      </c>
      <c r="D5" s="5" t="s">
        <v>25</v>
      </c>
      <c r="E5" s="5" t="s">
        <v>26</v>
      </c>
      <c r="F5" s="17" t="s">
        <v>27</v>
      </c>
      <c r="G5" s="17" t="s">
        <v>28</v>
      </c>
      <c r="H5" s="17" t="s">
        <v>29</v>
      </c>
      <c r="I5" s="5" t="s">
        <v>22</v>
      </c>
      <c r="J5" s="5" t="s">
        <v>21</v>
      </c>
    </row>
    <row r="6" spans="1:10" s="6" customFormat="1" ht="14.3" customHeight="1" x14ac:dyDescent="0.25">
      <c r="A6" s="4">
        <v>1</v>
      </c>
      <c r="B6" s="22">
        <v>2</v>
      </c>
      <c r="C6" s="5">
        <v>3</v>
      </c>
      <c r="D6" s="5">
        <v>4</v>
      </c>
      <c r="E6" s="5">
        <v>5</v>
      </c>
      <c r="F6" s="5">
        <v>6</v>
      </c>
      <c r="G6" s="5">
        <v>7</v>
      </c>
      <c r="H6" s="5">
        <v>8</v>
      </c>
      <c r="I6" s="5">
        <v>9</v>
      </c>
      <c r="J6" s="5">
        <v>10</v>
      </c>
    </row>
    <row r="7" spans="1:10" s="10" customFormat="1" ht="27.85" customHeight="1" x14ac:dyDescent="0.25">
      <c r="A7" s="7">
        <v>1</v>
      </c>
      <c r="B7" s="12" t="s">
        <v>2</v>
      </c>
      <c r="C7" s="7">
        <v>8</v>
      </c>
      <c r="D7" s="7">
        <v>2</v>
      </c>
      <c r="E7" s="7">
        <f>C7*D7</f>
        <v>16</v>
      </c>
      <c r="F7" s="29">
        <v>6357.75</v>
      </c>
      <c r="G7" s="18">
        <f>F7*E7</f>
        <v>101724</v>
      </c>
      <c r="H7" s="8">
        <f>G7*1.12</f>
        <v>113930.88</v>
      </c>
      <c r="I7" s="9" t="s">
        <v>19</v>
      </c>
      <c r="J7" s="9" t="s">
        <v>20</v>
      </c>
    </row>
    <row r="8" spans="1:10" s="10" customFormat="1" ht="29.25" customHeight="1" x14ac:dyDescent="0.25">
      <c r="A8" s="7">
        <v>2</v>
      </c>
      <c r="B8" s="12" t="s">
        <v>3</v>
      </c>
      <c r="C8" s="7">
        <v>4</v>
      </c>
      <c r="D8" s="7">
        <v>2</v>
      </c>
      <c r="E8" s="7">
        <f t="shared" ref="E8:E22" si="0">C8*D8</f>
        <v>8</v>
      </c>
      <c r="F8" s="29">
        <v>8280</v>
      </c>
      <c r="G8" s="18">
        <f t="shared" ref="G8:G22" si="1">F8*E8</f>
        <v>66240</v>
      </c>
      <c r="H8" s="8">
        <f t="shared" ref="H8:H22" si="2">G8*1.12</f>
        <v>74188.800000000003</v>
      </c>
      <c r="I8" s="9" t="s">
        <v>19</v>
      </c>
      <c r="J8" s="9" t="s">
        <v>20</v>
      </c>
    </row>
    <row r="9" spans="1:10" s="10" customFormat="1" ht="26.5" customHeight="1" x14ac:dyDescent="0.25">
      <c r="A9" s="7">
        <v>3</v>
      </c>
      <c r="B9" s="12" t="s">
        <v>4</v>
      </c>
      <c r="C9" s="7">
        <v>5</v>
      </c>
      <c r="D9" s="7">
        <v>2</v>
      </c>
      <c r="E9" s="7">
        <f t="shared" si="0"/>
        <v>10</v>
      </c>
      <c r="F9" s="29">
        <v>6140.4</v>
      </c>
      <c r="G9" s="18">
        <f t="shared" si="1"/>
        <v>61404</v>
      </c>
      <c r="H9" s="8">
        <f t="shared" si="2"/>
        <v>68772.48000000001</v>
      </c>
      <c r="I9" s="9" t="s">
        <v>19</v>
      </c>
      <c r="J9" s="9" t="s">
        <v>20</v>
      </c>
    </row>
    <row r="10" spans="1:10" s="10" customFormat="1" ht="29.9" customHeight="1" x14ac:dyDescent="0.25">
      <c r="A10" s="7">
        <v>4</v>
      </c>
      <c r="B10" s="12" t="s">
        <v>5</v>
      </c>
      <c r="C10" s="7">
        <v>5</v>
      </c>
      <c r="D10" s="7">
        <v>2</v>
      </c>
      <c r="E10" s="7">
        <f t="shared" si="0"/>
        <v>10</v>
      </c>
      <c r="F10" s="29">
        <v>6140.4</v>
      </c>
      <c r="G10" s="18">
        <f t="shared" si="1"/>
        <v>61404</v>
      </c>
      <c r="H10" s="8">
        <f t="shared" si="2"/>
        <v>68772.48000000001</v>
      </c>
      <c r="I10" s="9" t="s">
        <v>19</v>
      </c>
      <c r="J10" s="9" t="s">
        <v>20</v>
      </c>
    </row>
    <row r="11" spans="1:10" s="14" customFormat="1" ht="28.05" customHeight="1" x14ac:dyDescent="0.25">
      <c r="A11" s="11">
        <v>5</v>
      </c>
      <c r="B11" s="12" t="s">
        <v>6</v>
      </c>
      <c r="C11" s="11">
        <v>16</v>
      </c>
      <c r="D11" s="11">
        <v>2</v>
      </c>
      <c r="E11" s="11">
        <f t="shared" si="0"/>
        <v>32</v>
      </c>
      <c r="F11" s="24">
        <v>6612.375</v>
      </c>
      <c r="G11" s="23">
        <f t="shared" si="1"/>
        <v>211596</v>
      </c>
      <c r="H11" s="8">
        <f t="shared" si="2"/>
        <v>236987.52000000002</v>
      </c>
      <c r="I11" s="9" t="s">
        <v>19</v>
      </c>
      <c r="J11" s="9" t="s">
        <v>20</v>
      </c>
    </row>
    <row r="12" spans="1:10" s="14" customFormat="1" ht="29.25" customHeight="1" x14ac:dyDescent="0.25">
      <c r="A12" s="11">
        <v>6</v>
      </c>
      <c r="B12" s="12" t="s">
        <v>17</v>
      </c>
      <c r="C12" s="11">
        <v>2</v>
      </c>
      <c r="D12" s="11">
        <v>2</v>
      </c>
      <c r="E12" s="7">
        <f t="shared" si="0"/>
        <v>4</v>
      </c>
      <c r="F12" s="24">
        <v>8280</v>
      </c>
      <c r="G12" s="18">
        <f t="shared" si="1"/>
        <v>33120</v>
      </c>
      <c r="H12" s="8">
        <f t="shared" si="2"/>
        <v>37094.400000000001</v>
      </c>
      <c r="I12" s="9" t="s">
        <v>19</v>
      </c>
      <c r="J12" s="9" t="s">
        <v>20</v>
      </c>
    </row>
    <row r="13" spans="1:10" s="14" customFormat="1" ht="40.1" customHeight="1" x14ac:dyDescent="0.25">
      <c r="A13" s="11">
        <v>7</v>
      </c>
      <c r="B13" s="12" t="s">
        <v>7</v>
      </c>
      <c r="C13" s="11">
        <v>6</v>
      </c>
      <c r="D13" s="11">
        <v>2</v>
      </c>
      <c r="E13" s="7">
        <f t="shared" si="0"/>
        <v>12</v>
      </c>
      <c r="F13" s="24">
        <v>25017</v>
      </c>
      <c r="G13" s="18">
        <f t="shared" si="1"/>
        <v>300204</v>
      </c>
      <c r="H13" s="8">
        <f t="shared" si="2"/>
        <v>336228.48000000004</v>
      </c>
      <c r="I13" s="13" t="s">
        <v>30</v>
      </c>
      <c r="J13" s="13" t="s">
        <v>1</v>
      </c>
    </row>
    <row r="14" spans="1:10" s="14" customFormat="1" ht="25.15" customHeight="1" x14ac:dyDescent="0.25">
      <c r="A14" s="11">
        <v>8</v>
      </c>
      <c r="B14" s="12" t="s">
        <v>8</v>
      </c>
      <c r="C14" s="11">
        <v>4</v>
      </c>
      <c r="D14" s="11">
        <v>1</v>
      </c>
      <c r="E14" s="7">
        <f t="shared" si="0"/>
        <v>4</v>
      </c>
      <c r="F14" s="24">
        <v>8280</v>
      </c>
      <c r="G14" s="18">
        <f t="shared" si="1"/>
        <v>33120</v>
      </c>
      <c r="H14" s="8">
        <f t="shared" si="2"/>
        <v>37094.400000000001</v>
      </c>
      <c r="I14" s="9" t="s">
        <v>19</v>
      </c>
      <c r="J14" s="9" t="s">
        <v>20</v>
      </c>
    </row>
    <row r="15" spans="1:10" s="14" customFormat="1" ht="29.9" customHeight="1" x14ac:dyDescent="0.25">
      <c r="A15" s="11">
        <v>9</v>
      </c>
      <c r="B15" s="12" t="s">
        <v>9</v>
      </c>
      <c r="C15" s="11">
        <v>2</v>
      </c>
      <c r="D15" s="11">
        <v>2</v>
      </c>
      <c r="E15" s="7">
        <f t="shared" si="0"/>
        <v>4</v>
      </c>
      <c r="F15" s="24">
        <v>8280</v>
      </c>
      <c r="G15" s="18">
        <f t="shared" si="1"/>
        <v>33120</v>
      </c>
      <c r="H15" s="8">
        <f t="shared" si="2"/>
        <v>37094.400000000001</v>
      </c>
      <c r="I15" s="9" t="s">
        <v>19</v>
      </c>
      <c r="J15" s="9" t="s">
        <v>20</v>
      </c>
    </row>
    <row r="16" spans="1:10" s="14" customFormat="1" ht="29.25" customHeight="1" x14ac:dyDescent="0.25">
      <c r="A16" s="11">
        <v>10</v>
      </c>
      <c r="B16" s="12" t="s">
        <v>10</v>
      </c>
      <c r="C16" s="11">
        <v>6</v>
      </c>
      <c r="D16" s="11">
        <v>1</v>
      </c>
      <c r="E16" s="7">
        <f t="shared" si="0"/>
        <v>6</v>
      </c>
      <c r="F16" s="24">
        <v>7917</v>
      </c>
      <c r="G16" s="18">
        <f t="shared" si="1"/>
        <v>47502</v>
      </c>
      <c r="H16" s="8">
        <f t="shared" si="2"/>
        <v>53202.240000000005</v>
      </c>
      <c r="I16" s="9" t="s">
        <v>19</v>
      </c>
      <c r="J16" s="9" t="s">
        <v>20</v>
      </c>
    </row>
    <row r="17" spans="1:10" s="14" customFormat="1" ht="26" customHeight="1" x14ac:dyDescent="0.25">
      <c r="A17" s="11">
        <v>11</v>
      </c>
      <c r="B17" s="12" t="s">
        <v>11</v>
      </c>
      <c r="C17" s="11">
        <v>4</v>
      </c>
      <c r="D17" s="11">
        <v>1</v>
      </c>
      <c r="E17" s="7">
        <f t="shared" si="0"/>
        <v>4</v>
      </c>
      <c r="F17" s="24">
        <v>8280</v>
      </c>
      <c r="G17" s="18">
        <f t="shared" si="1"/>
        <v>33120</v>
      </c>
      <c r="H17" s="8">
        <f t="shared" si="2"/>
        <v>37094.400000000001</v>
      </c>
      <c r="I17" s="9" t="s">
        <v>19</v>
      </c>
      <c r="J17" s="9" t="s">
        <v>20</v>
      </c>
    </row>
    <row r="18" spans="1:10" s="14" customFormat="1" ht="29.25" customHeight="1" x14ac:dyDescent="0.25">
      <c r="A18" s="11">
        <v>12</v>
      </c>
      <c r="B18" s="12" t="s">
        <v>12</v>
      </c>
      <c r="C18" s="11">
        <v>2</v>
      </c>
      <c r="D18" s="11">
        <v>1</v>
      </c>
      <c r="E18" s="7">
        <f t="shared" si="0"/>
        <v>2</v>
      </c>
      <c r="F18" s="24">
        <v>8280</v>
      </c>
      <c r="G18" s="18">
        <f t="shared" si="1"/>
        <v>16560</v>
      </c>
      <c r="H18" s="8">
        <f t="shared" si="2"/>
        <v>18547.2</v>
      </c>
      <c r="I18" s="9" t="s">
        <v>19</v>
      </c>
      <c r="J18" s="9" t="s">
        <v>20</v>
      </c>
    </row>
    <row r="19" spans="1:10" s="14" customFormat="1" ht="28.05" customHeight="1" x14ac:dyDescent="0.25">
      <c r="A19" s="11">
        <v>13</v>
      </c>
      <c r="B19" s="12" t="s">
        <v>13</v>
      </c>
      <c r="C19" s="11">
        <v>4</v>
      </c>
      <c r="D19" s="11">
        <v>1</v>
      </c>
      <c r="E19" s="7">
        <f t="shared" si="0"/>
        <v>4</v>
      </c>
      <c r="F19" s="24">
        <v>8280</v>
      </c>
      <c r="G19" s="18">
        <f t="shared" si="1"/>
        <v>33120</v>
      </c>
      <c r="H19" s="8">
        <f t="shared" si="2"/>
        <v>37094.400000000001</v>
      </c>
      <c r="I19" s="9" t="s">
        <v>19</v>
      </c>
      <c r="J19" s="9" t="s">
        <v>20</v>
      </c>
    </row>
    <row r="20" spans="1:10" s="14" customFormat="1" ht="26.5" customHeight="1" x14ac:dyDescent="0.25">
      <c r="A20" s="11">
        <v>14</v>
      </c>
      <c r="B20" s="12" t="s">
        <v>14</v>
      </c>
      <c r="C20" s="11">
        <v>5</v>
      </c>
      <c r="D20" s="11">
        <v>2</v>
      </c>
      <c r="E20" s="7">
        <f t="shared" si="0"/>
        <v>10</v>
      </c>
      <c r="F20" s="24">
        <v>8280</v>
      </c>
      <c r="G20" s="18">
        <f t="shared" si="1"/>
        <v>82800</v>
      </c>
      <c r="H20" s="8">
        <f t="shared" si="2"/>
        <v>92736.000000000015</v>
      </c>
      <c r="I20" s="9" t="s">
        <v>19</v>
      </c>
      <c r="J20" s="9" t="s">
        <v>20</v>
      </c>
    </row>
    <row r="21" spans="1:10" s="14" customFormat="1" ht="28.55" customHeight="1" x14ac:dyDescent="0.25">
      <c r="A21" s="11">
        <v>15</v>
      </c>
      <c r="B21" s="12" t="s">
        <v>15</v>
      </c>
      <c r="C21" s="11">
        <v>2</v>
      </c>
      <c r="D21" s="11">
        <v>4</v>
      </c>
      <c r="E21" s="7">
        <f t="shared" si="0"/>
        <v>8</v>
      </c>
      <c r="F21" s="24">
        <v>10350</v>
      </c>
      <c r="G21" s="18">
        <f t="shared" si="1"/>
        <v>82800</v>
      </c>
      <c r="H21" s="8">
        <f t="shared" si="2"/>
        <v>92736.000000000015</v>
      </c>
      <c r="I21" s="13" t="s">
        <v>31</v>
      </c>
      <c r="J21" s="9" t="s">
        <v>20</v>
      </c>
    </row>
    <row r="22" spans="1:10" s="14" customFormat="1" ht="28.55" customHeight="1" x14ac:dyDescent="0.25">
      <c r="A22" s="11">
        <v>16</v>
      </c>
      <c r="B22" s="12" t="s">
        <v>16</v>
      </c>
      <c r="C22" s="11">
        <v>200</v>
      </c>
      <c r="D22" s="11">
        <v>1</v>
      </c>
      <c r="E22" s="7">
        <f t="shared" si="0"/>
        <v>200</v>
      </c>
      <c r="F22" s="24">
        <v>1935</v>
      </c>
      <c r="G22" s="18">
        <f t="shared" si="1"/>
        <v>387000</v>
      </c>
      <c r="H22" s="8">
        <f t="shared" si="2"/>
        <v>433440.00000000006</v>
      </c>
      <c r="I22" s="13" t="s">
        <v>32</v>
      </c>
      <c r="J22" s="13" t="s">
        <v>1</v>
      </c>
    </row>
    <row r="23" spans="1:10" s="14" customFormat="1" ht="22.1" customHeight="1" x14ac:dyDescent="0.25">
      <c r="A23" s="11"/>
      <c r="B23" s="19" t="s">
        <v>0</v>
      </c>
      <c r="C23" s="11"/>
      <c r="D23" s="11"/>
      <c r="E23" s="20">
        <f>SUM(E7:E22)</f>
        <v>334</v>
      </c>
      <c r="F23" s="30"/>
      <c r="G23" s="15">
        <f>SUM(G7:G22)</f>
        <v>1584834</v>
      </c>
      <c r="H23" s="15">
        <f>SUM(H7:H22)</f>
        <v>1775014.0799999998</v>
      </c>
      <c r="I23" s="21"/>
      <c r="J23" s="21"/>
    </row>
    <row r="25" spans="1:10" ht="47.55" customHeight="1" x14ac:dyDescent="0.25">
      <c r="A25" s="27" t="s">
        <v>33</v>
      </c>
      <c r="B25" s="27"/>
      <c r="C25" s="27"/>
      <c r="D25" s="27"/>
      <c r="E25" s="27"/>
      <c r="F25" s="27"/>
      <c r="G25" s="27"/>
      <c r="H25" s="27"/>
      <c r="I25" s="27"/>
      <c r="J25" s="27"/>
    </row>
  </sheetData>
  <mergeCells count="2">
    <mergeCell ref="A25:J25"/>
    <mergeCell ref="I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2024-03-20T05:16:38Z</dcterms:modified>
</cp:coreProperties>
</file>