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3335" yWindow="0" windowWidth="15435" windowHeight="12705"/>
  </bookViews>
  <sheets>
    <sheet name="Лист1" sheetId="1" r:id="rId1"/>
  </sheets>
  <definedNames>
    <definedName name="_xlnm.Print_Area" localSheetId="0">Лист1!$A$1:$N$27</definedName>
  </definedNames>
  <calcPr calcId="144525"/>
</workbook>
</file>

<file path=xl/calcChain.xml><?xml version="1.0" encoding="utf-8"?>
<calcChain xmlns="http://schemas.openxmlformats.org/spreadsheetml/2006/main">
  <c r="N8" i="1" l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6" i="1" l="1"/>
  <c r="N7" i="1"/>
  <c r="N27" i="1" l="1"/>
</calcChain>
</file>

<file path=xl/sharedStrings.xml><?xml version="1.0" encoding="utf-8"?>
<sst xmlns="http://schemas.openxmlformats.org/spreadsheetml/2006/main" count="226" uniqueCount="89">
  <si>
    <t>№ лота</t>
  </si>
  <si>
    <t>№ позиций по ПЗ/ПДЗ</t>
  </si>
  <si>
    <t>Код по ЕНС ТРУ</t>
  </si>
  <si>
    <t xml:space="preserve">Краткая характеристика (описание по ЕНС ТРУ) </t>
  </si>
  <si>
    <t>Дополнительная характеристика (по SAP)</t>
  </si>
  <si>
    <t>Наименование закупаемых товаров, работ и услуг по ЕНС ТРУ</t>
  </si>
  <si>
    <t>Наименование закупаемых товаров, работ и услуг по SAP</t>
  </si>
  <si>
    <t>Условия оплаты</t>
  </si>
  <si>
    <t>Адрес  выполнения работ, оказания услуг</t>
  </si>
  <si>
    <t xml:space="preserve">Сроки  выполнения работ, оказания услуг </t>
  </si>
  <si>
    <t>Единица измерения</t>
  </si>
  <si>
    <t>Кол-во, объем</t>
  </si>
  <si>
    <t>Сумма, планируемая для закупок ТРУ с НДС,  тенге</t>
  </si>
  <si>
    <t>Маркетинговая цена за единицу, тенге с НДС</t>
  </si>
  <si>
    <t>Итого:</t>
  </si>
  <si>
    <t>Предоплата 0%,                             Промежуточный платеж (по факту) 0%,                       Окончательный платеж 100%</t>
  </si>
  <si>
    <t>С даты подписания договора в течение 60 календарных дней</t>
  </si>
  <si>
    <t>Перечень ТМЦ</t>
  </si>
  <si>
    <t>г.Нур-Султан, ул.Д.Кунаева 6,</t>
  </si>
  <si>
    <t>Штука</t>
  </si>
  <si>
    <t>2500 Т</t>
  </si>
  <si>
    <t>2501 Т</t>
  </si>
  <si>
    <t>2504 Т</t>
  </si>
  <si>
    <t>2505 Т</t>
  </si>
  <si>
    <t>2506 Т</t>
  </si>
  <si>
    <t>2507 Т</t>
  </si>
  <si>
    <t>2508 Т</t>
  </si>
  <si>
    <t>2509 Т</t>
  </si>
  <si>
    <t>2510 Т</t>
  </si>
  <si>
    <t>2512 Т</t>
  </si>
  <si>
    <t>2513 Т</t>
  </si>
  <si>
    <t>2514 Т</t>
  </si>
  <si>
    <t>2515 Т</t>
  </si>
  <si>
    <t>2516 Т</t>
  </si>
  <si>
    <t>2517 Т</t>
  </si>
  <si>
    <t>2518 Т</t>
  </si>
  <si>
    <t>2519 Т</t>
  </si>
  <si>
    <t>2520 Т</t>
  </si>
  <si>
    <t>2521 Т</t>
  </si>
  <si>
    <t>2524 Т</t>
  </si>
  <si>
    <t>2525 Т</t>
  </si>
  <si>
    <t>222121.500.000009</t>
  </si>
  <si>
    <t>222121.500.000010</t>
  </si>
  <si>
    <t>222121.500.000077</t>
  </si>
  <si>
    <t>222121.500.000078</t>
  </si>
  <si>
    <t>222129.700.000005</t>
  </si>
  <si>
    <t>222129.700.000339</t>
  </si>
  <si>
    <t>222129.700.000393</t>
  </si>
  <si>
    <t>Труба для отопления</t>
  </si>
  <si>
    <t>Труба для внутренней канализации</t>
  </si>
  <si>
    <t>Тройник полипропиленовый</t>
  </si>
  <si>
    <t>Адаптер</t>
  </si>
  <si>
    <t>Заглушка для трубы</t>
  </si>
  <si>
    <t>полипропиленовая, диаметр 20 мм, толщина 2,8 мм</t>
  </si>
  <si>
    <t>полипропиленовая, диаметр 25 мм, толщина 3,5 мм</t>
  </si>
  <si>
    <t>полипропиленовая, диаметр 50 мм</t>
  </si>
  <si>
    <t>полипропиленовая, диаметр 110 мм</t>
  </si>
  <si>
    <t>переходной</t>
  </si>
  <si>
    <t>для трубы, из поливинилхлорида</t>
  </si>
  <si>
    <t>полиэтиленовая</t>
  </si>
  <si>
    <t>Труба</t>
  </si>
  <si>
    <t xml:space="preserve">Труба </t>
  </si>
  <si>
    <t xml:space="preserve">Переходник </t>
  </si>
  <si>
    <t xml:space="preserve">Тройник </t>
  </si>
  <si>
    <t xml:space="preserve">Прямой тройник </t>
  </si>
  <si>
    <t xml:space="preserve">Косой тройник </t>
  </si>
  <si>
    <t xml:space="preserve">Заглушка </t>
  </si>
  <si>
    <t>ГОСТР 52134-2003, труба полипропиленовая PN20 для отопления (стекловолокно) диаметр в мм/ толщина в мм/ давление атм 20/2,8/20</t>
  </si>
  <si>
    <t>Труба полипропиленовая армированная, водопроводная PN-20 Д-25мм</t>
  </si>
  <si>
    <t>канализационная (параметры 50/3000)</t>
  </si>
  <si>
    <t>Для полипропиленовых армированных труб с наружной резьбой (параметры 20х1/2")</t>
  </si>
  <si>
    <t>канализационная (параметры 50/1000)</t>
  </si>
  <si>
    <t>канализационная (параметры 50/2000)</t>
  </si>
  <si>
    <t>канализационная (параметры 100/1000)</t>
  </si>
  <si>
    <t>канализационная (параметры 100/2000)</t>
  </si>
  <si>
    <t>канализационная (параметры 100/3000)</t>
  </si>
  <si>
    <t>Для полипропиленовых армированных труб д32</t>
  </si>
  <si>
    <t>Тройник с переходником для полипропиленовых армированных труб (параметры 25х20х25)</t>
  </si>
  <si>
    <t>Для канализационных ПВХ труб (Т-отвод) 100-50</t>
  </si>
  <si>
    <t>Для канализационных ПВХ  труб (Т-отвод) 100-100</t>
  </si>
  <si>
    <t>Для канализационных ПВХ  труб (одинарный отвод) 50-50</t>
  </si>
  <si>
    <t>Для полипропиленовых армированных труб д20</t>
  </si>
  <si>
    <t>Для канализационных ПВХ труб (одинарный отвод) 100-50</t>
  </si>
  <si>
    <t>Для полипропиленовых армированных труб д25</t>
  </si>
  <si>
    <t>Для канализационных ПВХ  труб (одинарный отвод) 100-100</t>
  </si>
  <si>
    <t>Для сифона (резиновый уплотнитель) д100</t>
  </si>
  <si>
    <t xml:space="preserve">Для канализационных ПВХ  труб д50 </t>
  </si>
  <si>
    <t>Для канализационных ПВХ  труб д100</t>
  </si>
  <si>
    <t>метр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</si>
</sst>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4" fontId="1" fillId="2" borderId="0" xfId="0" applyNumberFormat="1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5" fillId="2" borderId="0" xfId="0" applyFont="1" applyFill="1"/>
    <xf numFmtId="0" fontId="2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/>
    </xf>
    <xf numFmtId="4" fontId="5" fillId="2" borderId="0" xfId="0" applyNumberFormat="1" applyFont="1" applyFill="1"/>
    <xf numFmtId="0" fontId="4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left"/>
    </xf>
    <xf numFmtId="4" fontId="1" fillId="2" borderId="1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34"/>
  <sheetViews>
    <sheetView tabSelected="1" view="pageBreakPreview" topLeftCell="B1" zoomScale="70" zoomScaleNormal="90" zoomScaleSheetLayoutView="70" workbookViewId="0">
      <selection activeCell="G6" sqref="G6"/>
    </sheetView>
  </sheetViews>
  <sheetFormatPr defaultRowHeight="15.75" x14ac:dyDescent="0.25"/>
  <cols>
    <col min="1" max="1" width="6.7109375" style="2" customWidth="1"/>
    <col min="2" max="2" width="13.140625" style="2" customWidth="1"/>
    <col min="3" max="3" width="22" style="2" customWidth="1"/>
    <col min="4" max="4" width="27.42578125" style="2" customWidth="1"/>
    <col min="5" max="5" width="26" style="2" customWidth="1"/>
    <col min="6" max="6" width="28.28515625" style="2" customWidth="1"/>
    <col min="7" max="7" width="57.5703125" style="2" customWidth="1"/>
    <col min="8" max="8" width="25.140625" style="2" customWidth="1"/>
    <col min="9" max="9" width="15.28515625" style="2" customWidth="1"/>
    <col min="10" max="10" width="14.28515625" style="2" customWidth="1"/>
    <col min="11" max="11" width="13" style="2" customWidth="1"/>
    <col min="12" max="12" width="9.140625" style="2"/>
    <col min="13" max="13" width="18.7109375" style="3" customWidth="1"/>
    <col min="14" max="14" width="17.5703125" style="3" customWidth="1"/>
    <col min="15" max="16384" width="9.140625" style="2"/>
  </cols>
  <sheetData>
    <row r="3" spans="1:14" x14ac:dyDescent="0.25">
      <c r="A3" s="13" t="s">
        <v>17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4" x14ac:dyDescent="0.25">
      <c r="A4" s="12"/>
      <c r="B4" s="12"/>
    </row>
    <row r="5" spans="1:14" ht="113.25" customHeight="1" x14ac:dyDescent="0.25">
      <c r="A5" s="4" t="s">
        <v>0</v>
      </c>
      <c r="B5" s="4" t="s">
        <v>1</v>
      </c>
      <c r="C5" s="4" t="s">
        <v>2</v>
      </c>
      <c r="D5" s="4" t="s">
        <v>5</v>
      </c>
      <c r="E5" s="4" t="s">
        <v>6</v>
      </c>
      <c r="F5" s="4" t="s">
        <v>3</v>
      </c>
      <c r="G5" s="4" t="s">
        <v>4</v>
      </c>
      <c r="H5" s="4" t="s">
        <v>7</v>
      </c>
      <c r="I5" s="4" t="s">
        <v>8</v>
      </c>
      <c r="J5" s="4" t="s">
        <v>9</v>
      </c>
      <c r="K5" s="4" t="s">
        <v>10</v>
      </c>
      <c r="L5" s="4" t="s">
        <v>11</v>
      </c>
      <c r="M5" s="5" t="s">
        <v>13</v>
      </c>
      <c r="N5" s="5" t="s">
        <v>12</v>
      </c>
    </row>
    <row r="6" spans="1:14" ht="94.5" x14ac:dyDescent="0.25">
      <c r="A6" s="1">
        <v>1</v>
      </c>
      <c r="B6" s="1" t="s">
        <v>20</v>
      </c>
      <c r="C6" s="1" t="s">
        <v>41</v>
      </c>
      <c r="D6" s="1" t="s">
        <v>48</v>
      </c>
      <c r="E6" s="1" t="s">
        <v>60</v>
      </c>
      <c r="F6" s="1" t="s">
        <v>53</v>
      </c>
      <c r="G6" s="1" t="s">
        <v>67</v>
      </c>
      <c r="H6" s="1" t="s">
        <v>15</v>
      </c>
      <c r="I6" s="1" t="s">
        <v>18</v>
      </c>
      <c r="J6" s="1" t="s">
        <v>16</v>
      </c>
      <c r="K6" s="1" t="s">
        <v>88</v>
      </c>
      <c r="L6" s="1">
        <v>750</v>
      </c>
      <c r="M6" s="16">
        <v>496</v>
      </c>
      <c r="N6" s="16">
        <f t="shared" ref="N6:N26" si="0">L6*M6</f>
        <v>372000</v>
      </c>
    </row>
    <row r="7" spans="1:14" ht="94.5" x14ac:dyDescent="0.25">
      <c r="A7" s="1">
        <v>2</v>
      </c>
      <c r="B7" s="1" t="s">
        <v>21</v>
      </c>
      <c r="C7" s="1" t="s">
        <v>42</v>
      </c>
      <c r="D7" s="1" t="s">
        <v>48</v>
      </c>
      <c r="E7" s="1" t="s">
        <v>60</v>
      </c>
      <c r="F7" s="1" t="s">
        <v>54</v>
      </c>
      <c r="G7" s="1" t="s">
        <v>68</v>
      </c>
      <c r="H7" s="1" t="s">
        <v>15</v>
      </c>
      <c r="I7" s="1" t="s">
        <v>18</v>
      </c>
      <c r="J7" s="1" t="s">
        <v>16</v>
      </c>
      <c r="K7" s="1" t="s">
        <v>88</v>
      </c>
      <c r="L7" s="1">
        <v>750</v>
      </c>
      <c r="M7" s="16">
        <v>269</v>
      </c>
      <c r="N7" s="16">
        <f t="shared" si="0"/>
        <v>201750</v>
      </c>
    </row>
    <row r="8" spans="1:14" ht="94.5" x14ac:dyDescent="0.25">
      <c r="A8" s="1">
        <v>3</v>
      </c>
      <c r="B8" s="1" t="s">
        <v>22</v>
      </c>
      <c r="C8" s="1" t="s">
        <v>43</v>
      </c>
      <c r="D8" s="1" t="s">
        <v>49</v>
      </c>
      <c r="E8" s="1" t="s">
        <v>61</v>
      </c>
      <c r="F8" s="1" t="s">
        <v>55</v>
      </c>
      <c r="G8" s="1" t="s">
        <v>69</v>
      </c>
      <c r="H8" s="1" t="s">
        <v>15</v>
      </c>
      <c r="I8" s="1" t="s">
        <v>18</v>
      </c>
      <c r="J8" s="1" t="s">
        <v>16</v>
      </c>
      <c r="K8" s="1" t="s">
        <v>19</v>
      </c>
      <c r="L8" s="1">
        <v>10</v>
      </c>
      <c r="M8" s="16">
        <v>1530</v>
      </c>
      <c r="N8" s="16">
        <f t="shared" si="0"/>
        <v>15300</v>
      </c>
    </row>
    <row r="9" spans="1:14" ht="94.5" x14ac:dyDescent="0.25">
      <c r="A9" s="1">
        <v>4</v>
      </c>
      <c r="B9" s="1" t="s">
        <v>23</v>
      </c>
      <c r="C9" s="1" t="s">
        <v>43</v>
      </c>
      <c r="D9" s="1" t="s">
        <v>49</v>
      </c>
      <c r="E9" s="1" t="s">
        <v>62</v>
      </c>
      <c r="F9" s="1" t="s">
        <v>55</v>
      </c>
      <c r="G9" s="1" t="s">
        <v>70</v>
      </c>
      <c r="H9" s="1" t="s">
        <v>15</v>
      </c>
      <c r="I9" s="1" t="s">
        <v>18</v>
      </c>
      <c r="J9" s="1" t="s">
        <v>16</v>
      </c>
      <c r="K9" s="1" t="s">
        <v>19</v>
      </c>
      <c r="L9" s="1">
        <v>200</v>
      </c>
      <c r="M9" s="16">
        <v>304</v>
      </c>
      <c r="N9" s="16">
        <f t="shared" si="0"/>
        <v>60800</v>
      </c>
    </row>
    <row r="10" spans="1:14" ht="94.5" x14ac:dyDescent="0.25">
      <c r="A10" s="1">
        <v>5</v>
      </c>
      <c r="B10" s="1" t="s">
        <v>24</v>
      </c>
      <c r="C10" s="1" t="s">
        <v>43</v>
      </c>
      <c r="D10" s="1" t="s">
        <v>49</v>
      </c>
      <c r="E10" s="1" t="s">
        <v>61</v>
      </c>
      <c r="F10" s="1" t="s">
        <v>55</v>
      </c>
      <c r="G10" s="1" t="s">
        <v>71</v>
      </c>
      <c r="H10" s="1" t="s">
        <v>15</v>
      </c>
      <c r="I10" s="1" t="s">
        <v>18</v>
      </c>
      <c r="J10" s="1" t="s">
        <v>16</v>
      </c>
      <c r="K10" s="1" t="s">
        <v>19</v>
      </c>
      <c r="L10" s="1">
        <v>20</v>
      </c>
      <c r="M10" s="16">
        <v>369</v>
      </c>
      <c r="N10" s="16">
        <f t="shared" si="0"/>
        <v>7380</v>
      </c>
    </row>
    <row r="11" spans="1:14" ht="94.5" x14ac:dyDescent="0.25">
      <c r="A11" s="1">
        <v>6</v>
      </c>
      <c r="B11" s="1" t="s">
        <v>25</v>
      </c>
      <c r="C11" s="1" t="s">
        <v>43</v>
      </c>
      <c r="D11" s="1" t="s">
        <v>49</v>
      </c>
      <c r="E11" s="1" t="s">
        <v>61</v>
      </c>
      <c r="F11" s="1" t="s">
        <v>55</v>
      </c>
      <c r="G11" s="1" t="s">
        <v>72</v>
      </c>
      <c r="H11" s="1" t="s">
        <v>15</v>
      </c>
      <c r="I11" s="1" t="s">
        <v>18</v>
      </c>
      <c r="J11" s="1" t="s">
        <v>16</v>
      </c>
      <c r="K11" s="1" t="s">
        <v>19</v>
      </c>
      <c r="L11" s="1">
        <v>10</v>
      </c>
      <c r="M11" s="16">
        <v>722</v>
      </c>
      <c r="N11" s="16">
        <f t="shared" si="0"/>
        <v>7220</v>
      </c>
    </row>
    <row r="12" spans="1:14" ht="94.5" x14ac:dyDescent="0.25">
      <c r="A12" s="1">
        <v>7</v>
      </c>
      <c r="B12" s="1" t="s">
        <v>26</v>
      </c>
      <c r="C12" s="1" t="s">
        <v>44</v>
      </c>
      <c r="D12" s="1" t="s">
        <v>49</v>
      </c>
      <c r="E12" s="1" t="s">
        <v>61</v>
      </c>
      <c r="F12" s="1" t="s">
        <v>56</v>
      </c>
      <c r="G12" s="1" t="s">
        <v>73</v>
      </c>
      <c r="H12" s="1" t="s">
        <v>15</v>
      </c>
      <c r="I12" s="1" t="s">
        <v>18</v>
      </c>
      <c r="J12" s="1" t="s">
        <v>16</v>
      </c>
      <c r="K12" s="1" t="s">
        <v>19</v>
      </c>
      <c r="L12" s="1">
        <v>50</v>
      </c>
      <c r="M12" s="16">
        <v>1040</v>
      </c>
      <c r="N12" s="16">
        <f t="shared" si="0"/>
        <v>52000</v>
      </c>
    </row>
    <row r="13" spans="1:14" ht="94.5" x14ac:dyDescent="0.25">
      <c r="A13" s="1">
        <v>8</v>
      </c>
      <c r="B13" s="1" t="s">
        <v>27</v>
      </c>
      <c r="C13" s="1" t="s">
        <v>44</v>
      </c>
      <c r="D13" s="1" t="s">
        <v>49</v>
      </c>
      <c r="E13" s="1" t="s">
        <v>61</v>
      </c>
      <c r="F13" s="1" t="s">
        <v>56</v>
      </c>
      <c r="G13" s="1" t="s">
        <v>74</v>
      </c>
      <c r="H13" s="1" t="s">
        <v>15</v>
      </c>
      <c r="I13" s="1" t="s">
        <v>18</v>
      </c>
      <c r="J13" s="1" t="s">
        <v>16</v>
      </c>
      <c r="K13" s="1" t="s">
        <v>19</v>
      </c>
      <c r="L13" s="1">
        <v>10</v>
      </c>
      <c r="M13" s="16">
        <v>2080</v>
      </c>
      <c r="N13" s="16">
        <f t="shared" si="0"/>
        <v>20800</v>
      </c>
    </row>
    <row r="14" spans="1:14" ht="94.5" x14ac:dyDescent="0.25">
      <c r="A14" s="1">
        <v>9</v>
      </c>
      <c r="B14" s="1" t="s">
        <v>28</v>
      </c>
      <c r="C14" s="1" t="s">
        <v>44</v>
      </c>
      <c r="D14" s="1" t="s">
        <v>49</v>
      </c>
      <c r="E14" s="1" t="s">
        <v>61</v>
      </c>
      <c r="F14" s="1" t="s">
        <v>56</v>
      </c>
      <c r="G14" s="1" t="s">
        <v>75</v>
      </c>
      <c r="H14" s="1" t="s">
        <v>15</v>
      </c>
      <c r="I14" s="1" t="s">
        <v>18</v>
      </c>
      <c r="J14" s="1" t="s">
        <v>16</v>
      </c>
      <c r="K14" s="1" t="s">
        <v>19</v>
      </c>
      <c r="L14" s="1">
        <v>10</v>
      </c>
      <c r="M14" s="16">
        <v>2154</v>
      </c>
      <c r="N14" s="16">
        <f t="shared" si="0"/>
        <v>21540</v>
      </c>
    </row>
    <row r="15" spans="1:14" ht="94.5" x14ac:dyDescent="0.25">
      <c r="A15" s="1">
        <v>10</v>
      </c>
      <c r="B15" s="1" t="s">
        <v>29</v>
      </c>
      <c r="C15" s="1" t="s">
        <v>45</v>
      </c>
      <c r="D15" s="1" t="s">
        <v>50</v>
      </c>
      <c r="E15" s="1" t="s">
        <v>63</v>
      </c>
      <c r="F15" s="1" t="s">
        <v>57</v>
      </c>
      <c r="G15" s="1" t="s">
        <v>76</v>
      </c>
      <c r="H15" s="1" t="s">
        <v>15</v>
      </c>
      <c r="I15" s="1" t="s">
        <v>18</v>
      </c>
      <c r="J15" s="1" t="s">
        <v>16</v>
      </c>
      <c r="K15" s="1" t="s">
        <v>19</v>
      </c>
      <c r="L15" s="1">
        <v>100</v>
      </c>
      <c r="M15" s="16">
        <v>117</v>
      </c>
      <c r="N15" s="16">
        <f t="shared" si="0"/>
        <v>11700</v>
      </c>
    </row>
    <row r="16" spans="1:14" ht="94.5" x14ac:dyDescent="0.25">
      <c r="A16" s="1">
        <v>11</v>
      </c>
      <c r="B16" s="1" t="s">
        <v>30</v>
      </c>
      <c r="C16" s="1" t="s">
        <v>45</v>
      </c>
      <c r="D16" s="1" t="s">
        <v>50</v>
      </c>
      <c r="E16" s="1" t="s">
        <v>63</v>
      </c>
      <c r="F16" s="1" t="s">
        <v>57</v>
      </c>
      <c r="G16" s="1" t="s">
        <v>77</v>
      </c>
      <c r="H16" s="1" t="s">
        <v>15</v>
      </c>
      <c r="I16" s="1" t="s">
        <v>18</v>
      </c>
      <c r="J16" s="1" t="s">
        <v>16</v>
      </c>
      <c r="K16" s="1" t="s">
        <v>19</v>
      </c>
      <c r="L16" s="1">
        <v>100</v>
      </c>
      <c r="M16" s="16">
        <v>85</v>
      </c>
      <c r="N16" s="16">
        <f t="shared" si="0"/>
        <v>8500</v>
      </c>
    </row>
    <row r="17" spans="1:14" ht="94.5" x14ac:dyDescent="0.25">
      <c r="A17" s="1">
        <v>12</v>
      </c>
      <c r="B17" s="1" t="s">
        <v>31</v>
      </c>
      <c r="C17" s="1" t="s">
        <v>45</v>
      </c>
      <c r="D17" s="1" t="s">
        <v>50</v>
      </c>
      <c r="E17" s="1" t="s">
        <v>64</v>
      </c>
      <c r="F17" s="1" t="s">
        <v>57</v>
      </c>
      <c r="G17" s="1" t="s">
        <v>78</v>
      </c>
      <c r="H17" s="1" t="s">
        <v>15</v>
      </c>
      <c r="I17" s="1" t="s">
        <v>18</v>
      </c>
      <c r="J17" s="1" t="s">
        <v>16</v>
      </c>
      <c r="K17" s="1" t="s">
        <v>19</v>
      </c>
      <c r="L17" s="1">
        <v>10</v>
      </c>
      <c r="M17" s="16">
        <v>483</v>
      </c>
      <c r="N17" s="16">
        <f t="shared" si="0"/>
        <v>4830</v>
      </c>
    </row>
    <row r="18" spans="1:14" ht="94.5" x14ac:dyDescent="0.25">
      <c r="A18" s="1">
        <v>13</v>
      </c>
      <c r="B18" s="1" t="s">
        <v>32</v>
      </c>
      <c r="C18" s="1" t="s">
        <v>45</v>
      </c>
      <c r="D18" s="1" t="s">
        <v>50</v>
      </c>
      <c r="E18" s="1" t="s">
        <v>64</v>
      </c>
      <c r="F18" s="1" t="s">
        <v>57</v>
      </c>
      <c r="G18" s="1" t="s">
        <v>79</v>
      </c>
      <c r="H18" s="1" t="s">
        <v>15</v>
      </c>
      <c r="I18" s="1" t="s">
        <v>18</v>
      </c>
      <c r="J18" s="1" t="s">
        <v>16</v>
      </c>
      <c r="K18" s="1" t="s">
        <v>19</v>
      </c>
      <c r="L18" s="1">
        <v>10</v>
      </c>
      <c r="M18" s="16">
        <v>591</v>
      </c>
      <c r="N18" s="16">
        <f t="shared" si="0"/>
        <v>5910</v>
      </c>
    </row>
    <row r="19" spans="1:14" ht="94.5" x14ac:dyDescent="0.25">
      <c r="A19" s="1">
        <v>14</v>
      </c>
      <c r="B19" s="1" t="s">
        <v>33</v>
      </c>
      <c r="C19" s="1" t="s">
        <v>45</v>
      </c>
      <c r="D19" s="1" t="s">
        <v>50</v>
      </c>
      <c r="E19" s="1" t="s">
        <v>65</v>
      </c>
      <c r="F19" s="1" t="s">
        <v>57</v>
      </c>
      <c r="G19" s="1" t="s">
        <v>80</v>
      </c>
      <c r="H19" s="1" t="s">
        <v>15</v>
      </c>
      <c r="I19" s="1" t="s">
        <v>18</v>
      </c>
      <c r="J19" s="1" t="s">
        <v>16</v>
      </c>
      <c r="K19" s="1" t="s">
        <v>19</v>
      </c>
      <c r="L19" s="1">
        <v>10</v>
      </c>
      <c r="M19" s="16">
        <v>249</v>
      </c>
      <c r="N19" s="16">
        <f t="shared" si="0"/>
        <v>2490</v>
      </c>
    </row>
    <row r="20" spans="1:14" ht="94.5" x14ac:dyDescent="0.25">
      <c r="A20" s="1">
        <v>15</v>
      </c>
      <c r="B20" s="1" t="s">
        <v>34</v>
      </c>
      <c r="C20" s="1" t="s">
        <v>45</v>
      </c>
      <c r="D20" s="1" t="s">
        <v>50</v>
      </c>
      <c r="E20" s="1" t="s">
        <v>63</v>
      </c>
      <c r="F20" s="1" t="s">
        <v>57</v>
      </c>
      <c r="G20" s="1" t="s">
        <v>81</v>
      </c>
      <c r="H20" s="1" t="s">
        <v>15</v>
      </c>
      <c r="I20" s="1" t="s">
        <v>18</v>
      </c>
      <c r="J20" s="1" t="s">
        <v>16</v>
      </c>
      <c r="K20" s="1" t="s">
        <v>19</v>
      </c>
      <c r="L20" s="1">
        <v>300</v>
      </c>
      <c r="M20" s="16">
        <v>45</v>
      </c>
      <c r="N20" s="16">
        <f t="shared" si="0"/>
        <v>13500</v>
      </c>
    </row>
    <row r="21" spans="1:14" ht="94.5" x14ac:dyDescent="0.25">
      <c r="A21" s="1">
        <v>16</v>
      </c>
      <c r="B21" s="1" t="s">
        <v>35</v>
      </c>
      <c r="C21" s="1" t="s">
        <v>45</v>
      </c>
      <c r="D21" s="1" t="s">
        <v>50</v>
      </c>
      <c r="E21" s="1" t="s">
        <v>65</v>
      </c>
      <c r="F21" s="1" t="s">
        <v>57</v>
      </c>
      <c r="G21" s="1" t="s">
        <v>82</v>
      </c>
      <c r="H21" s="1" t="s">
        <v>15</v>
      </c>
      <c r="I21" s="1" t="s">
        <v>18</v>
      </c>
      <c r="J21" s="1" t="s">
        <v>16</v>
      </c>
      <c r="K21" s="1" t="s">
        <v>19</v>
      </c>
      <c r="L21" s="1">
        <v>10</v>
      </c>
      <c r="M21" s="16">
        <v>197</v>
      </c>
      <c r="N21" s="16">
        <f t="shared" si="0"/>
        <v>1970</v>
      </c>
    </row>
    <row r="22" spans="1:14" ht="94.5" x14ac:dyDescent="0.25">
      <c r="A22" s="1">
        <v>17</v>
      </c>
      <c r="B22" s="1" t="s">
        <v>36</v>
      </c>
      <c r="C22" s="1" t="s">
        <v>45</v>
      </c>
      <c r="D22" s="1" t="s">
        <v>50</v>
      </c>
      <c r="E22" s="1" t="s">
        <v>63</v>
      </c>
      <c r="F22" s="1" t="s">
        <v>57</v>
      </c>
      <c r="G22" s="1" t="s">
        <v>83</v>
      </c>
      <c r="H22" s="1" t="s">
        <v>15</v>
      </c>
      <c r="I22" s="1" t="s">
        <v>18</v>
      </c>
      <c r="J22" s="1" t="s">
        <v>16</v>
      </c>
      <c r="K22" s="1" t="s">
        <v>19</v>
      </c>
      <c r="L22" s="1">
        <v>100</v>
      </c>
      <c r="M22" s="16">
        <v>56</v>
      </c>
      <c r="N22" s="16">
        <f t="shared" si="0"/>
        <v>5600</v>
      </c>
    </row>
    <row r="23" spans="1:14" ht="94.5" x14ac:dyDescent="0.25">
      <c r="A23" s="1">
        <v>18</v>
      </c>
      <c r="B23" s="1" t="s">
        <v>37</v>
      </c>
      <c r="C23" s="1" t="s">
        <v>45</v>
      </c>
      <c r="D23" s="1" t="s">
        <v>50</v>
      </c>
      <c r="E23" s="1" t="s">
        <v>65</v>
      </c>
      <c r="F23" s="1" t="s">
        <v>57</v>
      </c>
      <c r="G23" s="1" t="s">
        <v>84</v>
      </c>
      <c r="H23" s="1" t="s">
        <v>15</v>
      </c>
      <c r="I23" s="1" t="s">
        <v>18</v>
      </c>
      <c r="J23" s="1" t="s">
        <v>16</v>
      </c>
      <c r="K23" s="1" t="s">
        <v>19</v>
      </c>
      <c r="L23" s="1">
        <v>10</v>
      </c>
      <c r="M23" s="16">
        <v>836</v>
      </c>
      <c r="N23" s="16">
        <f t="shared" si="0"/>
        <v>8360</v>
      </c>
    </row>
    <row r="24" spans="1:14" ht="94.5" x14ac:dyDescent="0.25">
      <c r="A24" s="1">
        <v>19</v>
      </c>
      <c r="B24" s="1" t="s">
        <v>38</v>
      </c>
      <c r="C24" s="1" t="s">
        <v>46</v>
      </c>
      <c r="D24" s="1" t="s">
        <v>51</v>
      </c>
      <c r="E24" s="1" t="s">
        <v>51</v>
      </c>
      <c r="F24" s="1" t="s">
        <v>58</v>
      </c>
      <c r="G24" s="1" t="s">
        <v>85</v>
      </c>
      <c r="H24" s="1" t="s">
        <v>15</v>
      </c>
      <c r="I24" s="1" t="s">
        <v>18</v>
      </c>
      <c r="J24" s="1" t="s">
        <v>16</v>
      </c>
      <c r="K24" s="1" t="s">
        <v>19</v>
      </c>
      <c r="L24" s="1">
        <v>50</v>
      </c>
      <c r="M24" s="16">
        <v>406</v>
      </c>
      <c r="N24" s="16">
        <f t="shared" si="0"/>
        <v>20300</v>
      </c>
    </row>
    <row r="25" spans="1:14" ht="94.5" x14ac:dyDescent="0.25">
      <c r="A25" s="1">
        <v>20</v>
      </c>
      <c r="B25" s="1" t="s">
        <v>39</v>
      </c>
      <c r="C25" s="1" t="s">
        <v>47</v>
      </c>
      <c r="D25" s="1" t="s">
        <v>52</v>
      </c>
      <c r="E25" s="1" t="s">
        <v>66</v>
      </c>
      <c r="F25" s="1" t="s">
        <v>59</v>
      </c>
      <c r="G25" s="1" t="s">
        <v>86</v>
      </c>
      <c r="H25" s="1" t="s">
        <v>15</v>
      </c>
      <c r="I25" s="1" t="s">
        <v>18</v>
      </c>
      <c r="J25" s="1" t="s">
        <v>16</v>
      </c>
      <c r="K25" s="1" t="s">
        <v>19</v>
      </c>
      <c r="L25" s="1">
        <v>20</v>
      </c>
      <c r="M25" s="16">
        <v>86</v>
      </c>
      <c r="N25" s="16">
        <f t="shared" si="0"/>
        <v>1720</v>
      </c>
    </row>
    <row r="26" spans="1:14" ht="94.5" x14ac:dyDescent="0.25">
      <c r="A26" s="1">
        <v>21</v>
      </c>
      <c r="B26" s="1" t="s">
        <v>40</v>
      </c>
      <c r="C26" s="1" t="s">
        <v>47</v>
      </c>
      <c r="D26" s="1" t="s">
        <v>52</v>
      </c>
      <c r="E26" s="1" t="s">
        <v>66</v>
      </c>
      <c r="F26" s="1" t="s">
        <v>59</v>
      </c>
      <c r="G26" s="1" t="s">
        <v>87</v>
      </c>
      <c r="H26" s="1" t="s">
        <v>15</v>
      </c>
      <c r="I26" s="1" t="s">
        <v>18</v>
      </c>
      <c r="J26" s="1" t="s">
        <v>16</v>
      </c>
      <c r="K26" s="1" t="s">
        <v>19</v>
      </c>
      <c r="L26" s="1">
        <v>20</v>
      </c>
      <c r="M26" s="16">
        <v>200</v>
      </c>
      <c r="N26" s="16">
        <f t="shared" si="0"/>
        <v>4000</v>
      </c>
    </row>
    <row r="27" spans="1:14" x14ac:dyDescent="0.25">
      <c r="A27" s="4"/>
      <c r="B27" s="1"/>
      <c r="C27" s="4"/>
      <c r="D27" s="4" t="s">
        <v>14</v>
      </c>
      <c r="E27" s="4"/>
      <c r="F27" s="4"/>
      <c r="G27" s="4"/>
      <c r="H27" s="4"/>
      <c r="I27" s="4"/>
      <c r="J27" s="4"/>
      <c r="K27" s="4"/>
      <c r="L27" s="4"/>
      <c r="M27" s="5"/>
      <c r="N27" s="5">
        <f>SUM(N6:N26)</f>
        <v>847670</v>
      </c>
    </row>
    <row r="28" spans="1:14" x14ac:dyDescent="0.25">
      <c r="A28" s="12"/>
      <c r="B28" s="6"/>
    </row>
    <row r="29" spans="1:14" s="7" customFormat="1" ht="18.75" x14ac:dyDescent="0.3">
      <c r="A29" s="15"/>
      <c r="B29" s="15"/>
      <c r="C29" s="15"/>
      <c r="D29" s="15"/>
      <c r="E29" s="15"/>
      <c r="F29" s="15"/>
      <c r="G29" s="15"/>
      <c r="L29" s="14"/>
      <c r="M29" s="14"/>
      <c r="N29" s="14"/>
    </row>
    <row r="30" spans="1:14" x14ac:dyDescent="0.25">
      <c r="B30" s="8"/>
    </row>
    <row r="31" spans="1:14" s="7" customFormat="1" x14ac:dyDescent="0.2">
      <c r="B31" s="12"/>
      <c r="K31" s="9"/>
      <c r="L31" s="9"/>
      <c r="M31" s="10"/>
      <c r="N31" s="10"/>
    </row>
    <row r="32" spans="1:14" ht="18.75" x14ac:dyDescent="0.3">
      <c r="B32" s="11"/>
    </row>
    <row r="34" spans="2:2" x14ac:dyDescent="0.2">
      <c r="B34" s="7"/>
    </row>
  </sheetData>
  <mergeCells count="3">
    <mergeCell ref="A3:N3"/>
    <mergeCell ref="L29:N29"/>
    <mergeCell ref="A29:G29"/>
  </mergeCells>
  <pageMargins left="0" right="0" top="0.74803149606299213" bottom="0.74803149606299213" header="0.31496062992125984" footer="0.31496062992125984"/>
  <pageSetup paperSize="9" scale="47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2020-01-20T05:58:05Z</dcterms:modified>
</cp:coreProperties>
</file>