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СГМ\32 ЗИП\"/>
    </mc:Choice>
  </mc:AlternateContent>
  <xr:revisionPtr revIDLastSave="0" documentId="13_ncr:1_{EADF3E1F-82A1-4DF0-942F-0E67C6E06E26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 " sheetId="73" r:id="rId1"/>
    <sheet name="Лист1" sheetId="71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'Условия поставки '!$A$13:$W$19</definedName>
    <definedName name="Года_планирования" localSheetId="0">'[1]Года планирования'!$A$1:$A$4</definedName>
    <definedName name="Года_планирования">'[2]Года планирования'!$A$1:$A$4</definedName>
    <definedName name="Департамент" localSheetId="0">[1]Департаменты!$A:$A</definedName>
    <definedName name="Департамент">[2]Департаменты!$A$1:$A$65536</definedName>
    <definedName name="Разделы" localSheetId="0">[1]Разделы!$A:$A</definedName>
    <definedName name="Разделы">[2]Разделы!$A$1:$A$65536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3" l="1"/>
  <c r="G28" i="73"/>
  <c r="E28" i="73"/>
  <c r="C28" i="73"/>
  <c r="B28" i="73"/>
  <c r="H27" i="73"/>
  <c r="G27" i="73"/>
  <c r="E27" i="73"/>
  <c r="C27" i="73"/>
  <c r="B27" i="73"/>
  <c r="H26" i="73"/>
  <c r="G26" i="73"/>
  <c r="E26" i="73"/>
  <c r="C26" i="73"/>
  <c r="B26" i="73"/>
  <c r="H25" i="73"/>
  <c r="G25" i="73"/>
  <c r="E25" i="73"/>
  <c r="C25" i="73"/>
  <c r="B25" i="73"/>
  <c r="H24" i="73"/>
  <c r="G24" i="73"/>
  <c r="E24" i="73"/>
  <c r="C24" i="73"/>
  <c r="B24" i="73"/>
  <c r="H23" i="73"/>
  <c r="G23" i="73"/>
  <c r="E23" i="73"/>
  <c r="C23" i="73"/>
  <c r="B23" i="73"/>
  <c r="H22" i="73"/>
  <c r="G22" i="73"/>
  <c r="E22" i="73"/>
  <c r="C22" i="73"/>
  <c r="B22" i="73"/>
  <c r="H21" i="73"/>
  <c r="G21" i="73"/>
  <c r="E21" i="73"/>
  <c r="C21" i="73"/>
  <c r="B21" i="73"/>
  <c r="H20" i="73"/>
  <c r="G20" i="73"/>
  <c r="E20" i="73"/>
  <c r="C20" i="73"/>
  <c r="B20" i="73"/>
  <c r="H19" i="73"/>
  <c r="E19" i="73"/>
</calcChain>
</file>

<file path=xl/sharedStrings.xml><?xml version="1.0" encoding="utf-8"?>
<sst xmlns="http://schemas.openxmlformats.org/spreadsheetml/2006/main" count="75" uniqueCount="58">
  <si>
    <t>1.</t>
  </si>
  <si>
    <t>2.</t>
  </si>
  <si>
    <t>____________________</t>
  </si>
  <si>
    <t>ПОДПИСИ СТОРОН / ТАРАПТАРДЫҢ ҚОЛДАРЫ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</si>
  <si>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</si>
  <si>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</si>
  <si>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</si>
  <si>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</si>
  <si>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</si>
  <si>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</si>
  <si>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</si>
  <si>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</si>
  <si>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</si>
  <si>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Сертификат происхождения* / 
Шығу сертификаты*</t>
  </si>
  <si>
    <t>Сертификат качества / 
Сапа сертификаты</t>
  </si>
  <si>
    <t>Разрешение на применение в РК /
ҚР-да қолдануға рұқсат</t>
  </si>
  <si>
    <t>Технический паспорт / 
Техникалық паспорт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</si>
  <si>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</si>
  <si>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</si>
  <si>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Сертификат поверки / 
Тексеру сертификаты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</si>
  <si>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</si>
  <si>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</si>
  <si>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</si>
  <si>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</si>
  <si>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</si>
  <si>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</si>
  <si>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</si>
  <si>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 xml:space="preserve">ДОКУМЕНТЫ и СОПУТСТВУЮЩИЕ УСЛУГИ / ҚҰЖАТТАР ЖӘНЕ ІЛЕСПЕ ҚЫЗМЕТТЕР </t>
  </si>
  <si>
    <t>Приложение №4 / №4 қосымша</t>
  </si>
  <si>
    <t>к Договору о закупках товаров / Тауарларды сатып алу туралы шартқа</t>
  </si>
  <si>
    <t>№___ от _______202_г. / №___  _______202_ж.</t>
  </si>
  <si>
    <t xml:space="preserve">УСЛОВИЯ И ТРЕБОВАНИЯ К ПОСТАВКЕ ТОВАРОВ  </t>
  </si>
  <si>
    <t>ГАРАНТИЙНЫЙ ПЕРИОД / КЕПІЛДІК КЕЗЕҢІ</t>
  </si>
  <si>
    <t>12 (двенадцать) месяцев со дня подписания Акта приемки активов. /  Кепілдік мерзімі: Активтерді қабылдау актісіне қол қойылған күннен бастап 12 (он екі) ай.v</t>
  </si>
  <si>
    <t>ОСОБЫЕ УСЛОВИЯ / ЕРЕКШЕ ЖАҒДАЙЛАР</t>
  </si>
  <si>
    <t xml:space="preserve">№ ЛОТА / ЛОТ № 
</t>
  </si>
  <si>
    <t xml:space="preserve">№ строки ПЗ/ 
СЖ жолының №
</t>
  </si>
  <si>
    <t>Код товара (Заказчика)</t>
  </si>
  <si>
    <t xml:space="preserve">Код товара (Заказчика) / 
Тауардың (Тапсырыс берушінің) коды
</t>
  </si>
  <si>
    <t xml:space="preserve">Наименование лота, в том числе товара (с указанием типа/модели) /
Лоттың, оның ішінде тауардың атауы (типін/моделін көрсете отырып)
</t>
  </si>
  <si>
    <t>Единица измерения</t>
  </si>
  <si>
    <t>Количество (объем)</t>
  </si>
  <si>
    <t>Транспортная тара</t>
  </si>
  <si>
    <t xml:space="preserve">"Наличие документов при поставке (+/-) / 
Жеткізу кезінде құжаттардың болуы (+/ -)"								</t>
  </si>
  <si>
    <t xml:space="preserve">Сопутствующие обязательства при поставке (+/-) / 
Жеткізу кезіндегі ілеспе міндеттемелер (+/ -)"					</t>
  </si>
  <si>
    <t xml:space="preserve">Сертификат соответствия / 
Сәйкестік сертификаты </t>
  </si>
  <si>
    <t xml:space="preserve">Инструкция по эксплуатации/ 
Пайдалану жөніндегі нұсқаулық </t>
  </si>
  <si>
    <t xml:space="preserve">Монтаж/ 
Монтаждау </t>
  </si>
  <si>
    <t>Графит щеткасы</t>
  </si>
  <si>
    <t>+</t>
  </si>
  <si>
    <t>Тақтайша: арқан</t>
  </si>
  <si>
    <t>Білік жетекші</t>
  </si>
  <si>
    <t>Дөңгелек</t>
  </si>
  <si>
    <t>Штуцер</t>
  </si>
  <si>
    <t>Втулка 3GP125A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</si>
  <si>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Әлеуетті 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</si>
  <si>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>ЗАКАЗЧИК 
ТАПСЫРЫС БЕРУШІ</t>
  </si>
  <si>
    <t>ПОСТАВЩИК 
ЖЕТКІЗУШІ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</si>
</sst>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7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textRotation="90" wrapText="1"/>
    </xf>
    <xf numFmtId="0" fontId="3" fillId="0" borderId="0" xfId="1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3" fillId="0" borderId="0" xfId="1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3" fillId="0" borderId="0" xfId="1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10" applyFont="1" applyAlignment="1">
      <alignment horizontal="left" vertical="center" wrapText="1"/>
    </xf>
    <xf numFmtId="43" fontId="3" fillId="0" borderId="0" xfId="34" applyFont="1" applyBorder="1" applyAlignment="1">
      <alignment horizontal="left" vertical="center"/>
    </xf>
    <xf numFmtId="0" fontId="20" fillId="0" borderId="0" xfId="10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3" fillId="0" borderId="5" xfId="10" applyFont="1" applyBorder="1" applyAlignment="1">
      <alignment horizontal="left" vertical="center"/>
    </xf>
    <xf numFmtId="0" fontId="3" fillId="0" borderId="2" xfId="10" applyFont="1" applyBorder="1" applyAlignment="1">
      <alignment horizontal="left" vertical="top" wrapText="1"/>
    </xf>
    <xf numFmtId="0" fontId="3" fillId="0" borderId="4" xfId="10" applyFont="1" applyBorder="1" applyAlignment="1">
      <alignment horizontal="left" vertical="top" wrapText="1"/>
    </xf>
    <xf numFmtId="0" fontId="3" fillId="0" borderId="3" xfId="10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0" xfId="35" applyFont="1" applyFill="1" applyAlignment="1" applyProtection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36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Гиперссылка" xfId="35" builtinId="8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" xfId="34" builtinId="3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6-1_&#1047;&#1072;&#1103;&#1074;&#1082;&#1072;_&#1062;&#1055;_&#1047;&#1048;&#1055;_&#1058;&#1055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190-21079"/>
      <sheetName val="1"/>
      <sheetName val="270-03213"/>
      <sheetName val="190-21413"/>
      <sheetName val="190-21068"/>
      <sheetName val="190-21419"/>
      <sheetName val="200-00838"/>
      <sheetName val="190-21342"/>
      <sheetName val="190-21341"/>
      <sheetName val="190-21340"/>
      <sheetName val="Условия поставки №2"/>
      <sheetName val="для выгрузки"/>
      <sheetName val="Статус "/>
      <sheetName val="статус ГОСТ"/>
    </sheetNames>
    <sheetDataSet>
      <sheetData sheetId="0"/>
      <sheetData sheetId="1">
        <row r="7">
          <cell r="E7" t="str">
            <v>ЗИП ТПФ</v>
          </cell>
        </row>
        <row r="8">
          <cell r="B8" t="str">
            <v>3391 Т</v>
          </cell>
          <cell r="C8" t="str">
            <v>190-21079</v>
          </cell>
          <cell r="F8" t="str">
            <v>ШТ</v>
          </cell>
          <cell r="G8">
            <v>50</v>
          </cell>
        </row>
        <row r="9">
          <cell r="B9" t="str">
            <v>3389 Т</v>
          </cell>
          <cell r="C9" t="str">
            <v>270-03213</v>
          </cell>
          <cell r="F9" t="str">
            <v>ШТ</v>
          </cell>
          <cell r="G9">
            <v>60</v>
          </cell>
        </row>
        <row r="10">
          <cell r="B10" t="str">
            <v>3571 Т</v>
          </cell>
          <cell r="C10" t="str">
            <v>190-21413</v>
          </cell>
          <cell r="F10" t="str">
            <v>ШТ</v>
          </cell>
          <cell r="G10">
            <v>100</v>
          </cell>
        </row>
        <row r="11">
          <cell r="B11" t="str">
            <v>3448 Т</v>
          </cell>
          <cell r="C11" t="str">
            <v>190-21068</v>
          </cell>
          <cell r="F11" t="str">
            <v>ШТ</v>
          </cell>
          <cell r="G11">
            <v>2</v>
          </cell>
        </row>
        <row r="12">
          <cell r="B12" t="str">
            <v>3433 Т</v>
          </cell>
          <cell r="C12" t="str">
            <v>190-21419</v>
          </cell>
          <cell r="F12" t="str">
            <v>ШТ</v>
          </cell>
          <cell r="G12">
            <v>5</v>
          </cell>
        </row>
        <row r="13">
          <cell r="B13" t="str">
            <v>3451 Т</v>
          </cell>
          <cell r="C13" t="str">
            <v>200-00838</v>
          </cell>
          <cell r="F13" t="str">
            <v>ШТ</v>
          </cell>
          <cell r="G13">
            <v>14</v>
          </cell>
        </row>
        <row r="14">
          <cell r="B14" t="str">
            <v>3431 Т</v>
          </cell>
          <cell r="C14" t="str">
            <v>190-21342</v>
          </cell>
          <cell r="F14" t="str">
            <v>ШТ</v>
          </cell>
          <cell r="G14">
            <v>12</v>
          </cell>
        </row>
        <row r="15">
          <cell r="B15" t="str">
            <v>3430 Т</v>
          </cell>
          <cell r="C15" t="str">
            <v>190-21341</v>
          </cell>
          <cell r="F15" t="str">
            <v>ШТ</v>
          </cell>
          <cell r="G15">
            <v>3</v>
          </cell>
        </row>
        <row r="16">
          <cell r="B16" t="str">
            <v>3432 Т</v>
          </cell>
          <cell r="C16" t="str">
            <v>190-21340</v>
          </cell>
          <cell r="F16" t="str">
            <v>ШТ</v>
          </cell>
          <cell r="G16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 xml:space="preserve">Щетка графитовая </v>
          </cell>
        </row>
        <row r="3">
          <cell r="G3" t="str">
            <v xml:space="preserve">Щетка графитовая </v>
          </cell>
        </row>
        <row r="4">
          <cell r="G4" t="str">
            <v>Плашка для каната</v>
          </cell>
        </row>
        <row r="5">
          <cell r="G5" t="str">
            <v>Вал ведущий</v>
          </cell>
        </row>
        <row r="6">
          <cell r="G6" t="str">
            <v>Колесо</v>
          </cell>
        </row>
        <row r="7">
          <cell r="G7" t="str">
            <v>Штуцер</v>
          </cell>
        </row>
        <row r="8">
          <cell r="G8" t="str">
            <v>Втулка 3GP125A</v>
          </cell>
        </row>
        <row r="9">
          <cell r="G9" t="str">
            <v>Втулка 3GP125A</v>
          </cell>
        </row>
        <row r="10">
          <cell r="G10" t="str">
            <v>Втулка 3GP125A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806-6311-4824-92FE-C7D24FA6E456}">
  <dimension ref="A1:Z40"/>
  <sheetViews>
    <sheetView tabSelected="1" topLeftCell="A7" zoomScale="80" zoomScaleNormal="80" workbookViewId="0">
      <selection sqref="A1:XFD1048576"/>
    </sheetView>
  </sheetViews>
  <sheetFormatPr defaultRowHeight="14.4" x14ac:dyDescent="0.3"/>
  <cols>
    <col min="1" max="1" width="11.44140625" bestFit="1" customWidth="1"/>
    <col min="2" max="2" width="14.44140625" customWidth="1"/>
    <col min="3" max="3" width="13.33203125" customWidth="1"/>
    <col min="4" max="4" width="17.88671875" customWidth="1"/>
    <col min="5" max="6" width="40.44140625" customWidth="1"/>
    <col min="7" max="7" width="7.88671875" customWidth="1"/>
    <col min="8" max="8" width="9.109375" customWidth="1"/>
    <col min="9" max="9" width="7.6640625" customWidth="1"/>
    <col min="10" max="16" width="10" customWidth="1"/>
    <col min="17" max="17" width="11.33203125" customWidth="1"/>
    <col min="18" max="25" width="10" customWidth="1"/>
  </cols>
  <sheetData>
    <row r="1" spans="1:25" ht="24.75" customHeight="1" x14ac:dyDescent="0.3">
      <c r="N1" s="9"/>
      <c r="O1" s="9"/>
      <c r="P1" s="9"/>
      <c r="Q1" s="9"/>
      <c r="R1" s="9"/>
      <c r="S1" s="9"/>
      <c r="T1" s="9"/>
      <c r="U1" s="9"/>
      <c r="V1" s="10"/>
      <c r="W1" s="10"/>
      <c r="X1" s="9"/>
      <c r="Y1" s="11" t="s">
        <v>28</v>
      </c>
    </row>
    <row r="2" spans="1:25" ht="24.75" customHeight="1" x14ac:dyDescent="0.3"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1" t="s">
        <v>29</v>
      </c>
    </row>
    <row r="3" spans="1:25" ht="24.75" customHeight="1" x14ac:dyDescent="0.3">
      <c r="N3" s="9"/>
      <c r="O3" s="9"/>
      <c r="P3" s="9"/>
      <c r="Q3" s="9"/>
      <c r="R3" s="9"/>
      <c r="S3" s="9"/>
      <c r="T3" s="9"/>
      <c r="U3" s="9"/>
      <c r="V3" s="12"/>
      <c r="W3" s="12"/>
      <c r="X3" s="9"/>
      <c r="Y3" s="11"/>
    </row>
    <row r="4" spans="1:25" ht="24.75" customHeight="1" x14ac:dyDescent="0.3">
      <c r="N4" s="9"/>
      <c r="O4" s="9"/>
      <c r="P4" s="9"/>
      <c r="Q4" s="9"/>
      <c r="R4" s="9"/>
      <c r="S4" s="9"/>
      <c r="T4" s="9"/>
      <c r="U4" s="9"/>
      <c r="V4" s="12"/>
      <c r="W4" s="12"/>
      <c r="X4" s="9"/>
      <c r="Y4" s="7" t="s">
        <v>30</v>
      </c>
    </row>
    <row r="5" spans="1:25" ht="24.75" customHeight="1" x14ac:dyDescent="0.3">
      <c r="N5" s="9"/>
      <c r="O5" s="9"/>
      <c r="P5" s="9"/>
      <c r="Q5" s="9"/>
      <c r="R5" s="9"/>
      <c r="S5" s="9"/>
      <c r="T5" s="9"/>
      <c r="U5" s="9"/>
    </row>
    <row r="6" spans="1:25" ht="24.75" customHeight="1" x14ac:dyDescent="0.3"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2"/>
    </row>
    <row r="8" spans="1:25" ht="15.6" x14ac:dyDescent="0.3">
      <c r="A8" s="13" t="s">
        <v>31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.6" x14ac:dyDescent="0.3">
      <c r="A9" s="14"/>
      <c r="B9" s="14"/>
      <c r="C9" s="15"/>
      <c r="D9" s="16"/>
      <c r="E9" s="16"/>
      <c r="F9" s="16"/>
      <c r="G9" s="14"/>
      <c r="H9" s="14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18"/>
      <c r="W9" s="18"/>
      <c r="X9" s="18"/>
      <c r="Y9" s="19"/>
    </row>
    <row r="10" spans="1:25" ht="15.6" x14ac:dyDescent="0.3">
      <c r="A10" s="14"/>
      <c r="B10" s="14"/>
      <c r="C10" s="15">
        <v>1</v>
      </c>
      <c r="D10" s="16" t="s">
        <v>32</v>
      </c>
      <c r="E10" s="16"/>
      <c r="F10" s="16"/>
      <c r="G10" s="20" t="s">
        <v>33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.6" x14ac:dyDescent="0.3">
      <c r="A11" s="14"/>
      <c r="B11" s="14"/>
      <c r="C11" s="15"/>
      <c r="D11" s="16"/>
      <c r="E11" s="16"/>
      <c r="F11" s="16"/>
      <c r="G11" s="14"/>
      <c r="H11" s="1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8"/>
      <c r="W11" s="18"/>
      <c r="X11" s="18"/>
      <c r="Y11" s="19"/>
    </row>
    <row r="12" spans="1:25" ht="15.6" x14ac:dyDescent="0.3">
      <c r="A12" s="14"/>
      <c r="B12" s="14"/>
      <c r="C12" s="4" t="s">
        <v>0</v>
      </c>
      <c r="D12" s="21" t="s">
        <v>34</v>
      </c>
      <c r="E12" s="22"/>
      <c r="F12" s="16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</row>
    <row r="13" spans="1:25" ht="15.6" x14ac:dyDescent="0.3">
      <c r="A13" s="14"/>
      <c r="B13" s="14"/>
      <c r="C13" s="4"/>
      <c r="D13" s="16"/>
      <c r="E13" s="16"/>
      <c r="F13" s="16"/>
      <c r="G13" s="14"/>
      <c r="H13" s="14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27" customHeight="1" x14ac:dyDescent="0.3">
      <c r="C14" s="12" t="s">
        <v>1</v>
      </c>
      <c r="D14" s="9" t="s">
        <v>27</v>
      </c>
      <c r="E14" s="9"/>
      <c r="F14" s="9"/>
      <c r="G14" s="9"/>
      <c r="H14" s="9"/>
      <c r="I14" s="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27" customHeight="1" x14ac:dyDescent="0.3">
      <c r="C15" s="27"/>
      <c r="D15" s="28"/>
      <c r="E15" s="28"/>
      <c r="F15" s="29"/>
      <c r="G15" s="9"/>
      <c r="H15" s="9"/>
      <c r="I15" s="9"/>
      <c r="J15" s="9"/>
      <c r="K15" s="9"/>
      <c r="L15" s="9"/>
      <c r="M15" s="9"/>
      <c r="N15" s="9"/>
    </row>
    <row r="16" spans="1:25" ht="46.5" customHeight="1" x14ac:dyDescent="0.3">
      <c r="A16" s="30" t="s">
        <v>35</v>
      </c>
      <c r="B16" s="30" t="s">
        <v>36</v>
      </c>
      <c r="C16" s="30" t="s">
        <v>37</v>
      </c>
      <c r="D16" s="30" t="s">
        <v>38</v>
      </c>
      <c r="E16" s="31" t="s">
        <v>39</v>
      </c>
      <c r="F16" s="32"/>
      <c r="G16" s="33" t="s">
        <v>40</v>
      </c>
      <c r="H16" s="33" t="s">
        <v>41</v>
      </c>
      <c r="I16" s="33" t="s">
        <v>42</v>
      </c>
      <c r="J16" s="34" t="s">
        <v>43</v>
      </c>
      <c r="K16" s="35"/>
      <c r="L16" s="35"/>
      <c r="M16" s="35"/>
      <c r="N16" s="35"/>
      <c r="O16" s="35"/>
      <c r="P16" s="35"/>
      <c r="Q16" s="35"/>
      <c r="R16" s="35"/>
      <c r="S16" s="34" t="s">
        <v>44</v>
      </c>
      <c r="T16" s="36"/>
      <c r="U16" s="36"/>
      <c r="V16" s="36"/>
      <c r="W16" s="36"/>
      <c r="X16" s="36"/>
      <c r="Y16" s="36"/>
    </row>
    <row r="17" spans="1:25" ht="109.95" customHeight="1" x14ac:dyDescent="0.3">
      <c r="A17" s="37"/>
      <c r="B17" s="38"/>
      <c r="C17" s="38"/>
      <c r="D17" s="38"/>
      <c r="E17" s="39"/>
      <c r="F17" s="40"/>
      <c r="G17" s="41"/>
      <c r="H17" s="41"/>
      <c r="I17" s="41"/>
      <c r="J17" s="42" t="s">
        <v>13</v>
      </c>
      <c r="K17" s="42" t="s">
        <v>14</v>
      </c>
      <c r="L17" s="43" t="s">
        <v>45</v>
      </c>
      <c r="M17" s="43" t="s">
        <v>15</v>
      </c>
      <c r="N17" s="43" t="s">
        <v>16</v>
      </c>
      <c r="O17" s="43" t="s">
        <v>46</v>
      </c>
      <c r="P17" s="43" t="s">
        <v>17</v>
      </c>
      <c r="Q17" s="43" t="s">
        <v>18</v>
      </c>
      <c r="R17" s="43" t="s">
        <v>19</v>
      </c>
      <c r="S17" s="43" t="s">
        <v>47</v>
      </c>
      <c r="T17" s="43" t="s">
        <v>20</v>
      </c>
      <c r="U17" s="43" t="s">
        <v>21</v>
      </c>
      <c r="V17" s="44" t="s">
        <v>22</v>
      </c>
      <c r="W17" s="43" t="s">
        <v>23</v>
      </c>
      <c r="X17" s="43"/>
      <c r="Y17" s="43" t="s">
        <v>24</v>
      </c>
    </row>
    <row r="18" spans="1:25" ht="15.75" customHeight="1" x14ac:dyDescent="0.3">
      <c r="A18" s="45"/>
      <c r="B18" s="46"/>
      <c r="C18" s="46"/>
      <c r="D18" s="46"/>
      <c r="E18" s="47"/>
      <c r="F18" s="48"/>
      <c r="G18" s="49"/>
      <c r="H18" s="49"/>
      <c r="I18" s="49"/>
      <c r="J18" s="42"/>
      <c r="K18" s="42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  <c r="W18" s="50"/>
      <c r="X18" s="50"/>
      <c r="Y18" s="50"/>
    </row>
    <row r="19" spans="1:25" ht="21.75" customHeight="1" x14ac:dyDescent="0.3">
      <c r="A19" s="52"/>
      <c r="B19" s="52"/>
      <c r="C19" s="52"/>
      <c r="D19" s="53"/>
      <c r="E19" s="54" t="str">
        <f>[3]Перечень!E7</f>
        <v>ЗИП ТПФ</v>
      </c>
      <c r="F19" s="54"/>
      <c r="G19" s="52"/>
      <c r="H19" s="55">
        <f>SUM(H20:H28)</f>
        <v>247</v>
      </c>
      <c r="I19" s="56"/>
      <c r="J19" s="57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24" customHeight="1" x14ac:dyDescent="0.3">
      <c r="A20" s="59">
        <v>1</v>
      </c>
      <c r="B20" s="60" t="str">
        <f>[3]Перечень!B8</f>
        <v>3391 Т</v>
      </c>
      <c r="C20" s="61" t="str">
        <f>[3]Перечень!C8</f>
        <v>190-21079</v>
      </c>
      <c r="D20" s="62"/>
      <c r="E20" s="63" t="str">
        <f>'[3]для выгрузки'!G2</f>
        <v xml:space="preserve">Щетка графитовая </v>
      </c>
      <c r="F20" s="63" t="s">
        <v>48</v>
      </c>
      <c r="G20" s="64" t="str">
        <f>[3]Перечень!F8</f>
        <v>ШТ</v>
      </c>
      <c r="H20" s="64">
        <f>[3]Перечень!G8</f>
        <v>50</v>
      </c>
      <c r="I20" s="59"/>
      <c r="J20" s="3" t="s">
        <v>49</v>
      </c>
      <c r="K20" s="3"/>
      <c r="L20" s="3"/>
      <c r="M20" s="65"/>
      <c r="N20" s="3"/>
      <c r="O20" s="65"/>
      <c r="P20" s="66"/>
      <c r="Q20" s="65"/>
      <c r="R20" s="3"/>
      <c r="S20" s="65"/>
      <c r="T20" s="65"/>
      <c r="U20" s="65"/>
      <c r="V20" s="65"/>
      <c r="W20" s="65"/>
      <c r="X20" s="65"/>
      <c r="Y20" s="65"/>
    </row>
    <row r="21" spans="1:25" ht="24" customHeight="1" x14ac:dyDescent="0.3">
      <c r="A21" s="59">
        <v>2</v>
      </c>
      <c r="B21" s="60" t="str">
        <f>[3]Перечень!B9</f>
        <v>3389 Т</v>
      </c>
      <c r="C21" s="61" t="str">
        <f>[3]Перечень!C9</f>
        <v>270-03213</v>
      </c>
      <c r="D21" s="62"/>
      <c r="E21" s="63" t="str">
        <f>'[3]для выгрузки'!G3</f>
        <v xml:space="preserve">Щетка графитовая </v>
      </c>
      <c r="F21" s="63" t="s">
        <v>48</v>
      </c>
      <c r="G21" s="64" t="str">
        <f>[3]Перечень!F9</f>
        <v>ШТ</v>
      </c>
      <c r="H21" s="64">
        <f>[3]Перечень!G9</f>
        <v>60</v>
      </c>
      <c r="I21" s="59"/>
      <c r="J21" s="3" t="s">
        <v>49</v>
      </c>
      <c r="K21" s="3"/>
      <c r="L21" s="3"/>
      <c r="M21" s="65"/>
      <c r="N21" s="3"/>
      <c r="O21" s="65"/>
      <c r="P21" s="66"/>
      <c r="Q21" s="65"/>
      <c r="R21" s="3"/>
      <c r="S21" s="65"/>
      <c r="T21" s="65"/>
      <c r="U21" s="65"/>
      <c r="V21" s="65"/>
      <c r="W21" s="65"/>
      <c r="X21" s="65"/>
      <c r="Y21" s="65"/>
    </row>
    <row r="22" spans="1:25" ht="24" customHeight="1" x14ac:dyDescent="0.3">
      <c r="A22" s="59">
        <v>3</v>
      </c>
      <c r="B22" s="60" t="str">
        <f>[3]Перечень!B10</f>
        <v>3571 Т</v>
      </c>
      <c r="C22" s="61" t="str">
        <f>[3]Перечень!C10</f>
        <v>190-21413</v>
      </c>
      <c r="D22" s="62"/>
      <c r="E22" s="63" t="str">
        <f>'[3]для выгрузки'!G4</f>
        <v>Плашка для каната</v>
      </c>
      <c r="F22" s="63" t="s">
        <v>50</v>
      </c>
      <c r="G22" s="64" t="str">
        <f>[3]Перечень!F10</f>
        <v>ШТ</v>
      </c>
      <c r="H22" s="64">
        <f>[3]Перечень!G10</f>
        <v>100</v>
      </c>
      <c r="I22" s="59"/>
      <c r="J22" s="3" t="s">
        <v>49</v>
      </c>
      <c r="K22" s="3"/>
      <c r="L22" s="3"/>
      <c r="M22" s="65"/>
      <c r="N22" s="3"/>
      <c r="O22" s="65"/>
      <c r="P22" s="66"/>
      <c r="Q22" s="65"/>
      <c r="R22" s="3"/>
      <c r="S22" s="65"/>
      <c r="T22" s="65"/>
      <c r="U22" s="65"/>
      <c r="V22" s="65"/>
      <c r="W22" s="65"/>
      <c r="X22" s="65"/>
      <c r="Y22" s="65"/>
    </row>
    <row r="23" spans="1:25" ht="24" customHeight="1" x14ac:dyDescent="0.3">
      <c r="A23" s="59">
        <v>4</v>
      </c>
      <c r="B23" s="60" t="str">
        <f>[3]Перечень!B11</f>
        <v>3448 Т</v>
      </c>
      <c r="C23" s="61" t="str">
        <f>[3]Перечень!C11</f>
        <v>190-21068</v>
      </c>
      <c r="D23" s="62"/>
      <c r="E23" s="63" t="str">
        <f>'[3]для выгрузки'!G5</f>
        <v>Вал ведущий</v>
      </c>
      <c r="F23" s="63" t="s">
        <v>51</v>
      </c>
      <c r="G23" s="64" t="str">
        <f>[3]Перечень!F11</f>
        <v>ШТ</v>
      </c>
      <c r="H23" s="64">
        <f>[3]Перечень!G11</f>
        <v>2</v>
      </c>
      <c r="I23" s="59"/>
      <c r="J23" s="3" t="s">
        <v>49</v>
      </c>
      <c r="K23" s="3"/>
      <c r="L23" s="3" t="s">
        <v>49</v>
      </c>
      <c r="M23" s="65"/>
      <c r="N23" s="3"/>
      <c r="O23" s="65"/>
      <c r="P23" s="66"/>
      <c r="Q23" s="65"/>
      <c r="R23" s="3"/>
      <c r="S23" s="65"/>
      <c r="T23" s="65"/>
      <c r="U23" s="65"/>
      <c r="V23" s="65"/>
      <c r="W23" s="65"/>
      <c r="X23" s="65"/>
      <c r="Y23" s="65"/>
    </row>
    <row r="24" spans="1:25" ht="24" customHeight="1" x14ac:dyDescent="0.3">
      <c r="A24" s="59">
        <v>5</v>
      </c>
      <c r="B24" s="60" t="str">
        <f>[3]Перечень!B12</f>
        <v>3433 Т</v>
      </c>
      <c r="C24" s="61" t="str">
        <f>[3]Перечень!C12</f>
        <v>190-21419</v>
      </c>
      <c r="D24" s="62"/>
      <c r="E24" s="63" t="str">
        <f>'[3]для выгрузки'!G6</f>
        <v>Колесо</v>
      </c>
      <c r="F24" s="63" t="s">
        <v>52</v>
      </c>
      <c r="G24" s="64" t="str">
        <f>[3]Перечень!F12</f>
        <v>ШТ</v>
      </c>
      <c r="H24" s="64">
        <f>[3]Перечень!G12</f>
        <v>5</v>
      </c>
      <c r="I24" s="59"/>
      <c r="J24" s="3" t="s">
        <v>49</v>
      </c>
      <c r="K24" s="3"/>
      <c r="L24" s="3"/>
      <c r="M24" s="65"/>
      <c r="N24" s="3"/>
      <c r="O24" s="65"/>
      <c r="P24" s="66"/>
      <c r="Q24" s="65"/>
      <c r="R24" s="3"/>
      <c r="S24" s="65"/>
      <c r="T24" s="65"/>
      <c r="U24" s="65"/>
      <c r="V24" s="65"/>
      <c r="W24" s="65"/>
      <c r="X24" s="65"/>
      <c r="Y24" s="65"/>
    </row>
    <row r="25" spans="1:25" ht="24" customHeight="1" x14ac:dyDescent="0.3">
      <c r="A25" s="59">
        <v>6</v>
      </c>
      <c r="B25" s="60" t="str">
        <f>[3]Перечень!B13</f>
        <v>3451 Т</v>
      </c>
      <c r="C25" s="61" t="str">
        <f>[3]Перечень!C13</f>
        <v>200-00838</v>
      </c>
      <c r="D25" s="62"/>
      <c r="E25" s="63" t="str">
        <f>'[3]для выгрузки'!G7</f>
        <v>Штуцер</v>
      </c>
      <c r="F25" s="63" t="s">
        <v>53</v>
      </c>
      <c r="G25" s="64" t="str">
        <f>[3]Перечень!F13</f>
        <v>ШТ</v>
      </c>
      <c r="H25" s="64">
        <f>[3]Перечень!G13</f>
        <v>14</v>
      </c>
      <c r="I25" s="59"/>
      <c r="J25" s="3" t="s">
        <v>49</v>
      </c>
      <c r="K25" s="3"/>
      <c r="L25" s="3" t="s">
        <v>49</v>
      </c>
      <c r="M25" s="65"/>
      <c r="N25" s="3" t="s">
        <v>49</v>
      </c>
      <c r="O25" s="65"/>
      <c r="P25" s="66"/>
      <c r="Q25" s="65"/>
      <c r="R25" s="3"/>
      <c r="S25" s="65"/>
      <c r="T25" s="65"/>
      <c r="U25" s="65"/>
      <c r="V25" s="65"/>
      <c r="W25" s="65"/>
      <c r="X25" s="65"/>
      <c r="Y25" s="65"/>
    </row>
    <row r="26" spans="1:25" ht="24" customHeight="1" x14ac:dyDescent="0.3">
      <c r="A26" s="59">
        <v>7</v>
      </c>
      <c r="B26" s="60" t="str">
        <f>[3]Перечень!B14</f>
        <v>3431 Т</v>
      </c>
      <c r="C26" s="61" t="str">
        <f>[3]Перечень!C14</f>
        <v>190-21342</v>
      </c>
      <c r="D26" s="62"/>
      <c r="E26" s="63" t="str">
        <f>'[3]для выгрузки'!G8</f>
        <v>Втулка 3GP125A</v>
      </c>
      <c r="F26" s="63" t="s">
        <v>54</v>
      </c>
      <c r="G26" s="64" t="str">
        <f>[3]Перечень!F14</f>
        <v>ШТ</v>
      </c>
      <c r="H26" s="64">
        <f>[3]Перечень!G14</f>
        <v>12</v>
      </c>
      <c r="I26" s="59"/>
      <c r="J26" s="3" t="s">
        <v>49</v>
      </c>
      <c r="K26" s="3"/>
      <c r="L26" s="3"/>
      <c r="M26" s="65"/>
      <c r="N26" s="3"/>
      <c r="O26" s="65"/>
      <c r="P26" s="66"/>
      <c r="Q26" s="65"/>
      <c r="R26" s="3"/>
      <c r="S26" s="65"/>
      <c r="T26" s="65"/>
      <c r="U26" s="65"/>
      <c r="V26" s="65"/>
      <c r="W26" s="65"/>
      <c r="X26" s="65"/>
      <c r="Y26" s="65"/>
    </row>
    <row r="27" spans="1:25" ht="24" customHeight="1" x14ac:dyDescent="0.3">
      <c r="A27" s="59">
        <v>8</v>
      </c>
      <c r="B27" s="60" t="str">
        <f>[3]Перечень!B15</f>
        <v>3430 Т</v>
      </c>
      <c r="C27" s="61" t="str">
        <f>[3]Перечень!C15</f>
        <v>190-21341</v>
      </c>
      <c r="D27" s="62"/>
      <c r="E27" s="63" t="str">
        <f>'[3]для выгрузки'!G9</f>
        <v>Втулка 3GP125A</v>
      </c>
      <c r="F27" s="63" t="s">
        <v>54</v>
      </c>
      <c r="G27" s="64" t="str">
        <f>[3]Перечень!F15</f>
        <v>ШТ</v>
      </c>
      <c r="H27" s="64">
        <f>[3]Перечень!G15</f>
        <v>3</v>
      </c>
      <c r="I27" s="59"/>
      <c r="J27" s="3" t="s">
        <v>49</v>
      </c>
      <c r="K27" s="3"/>
      <c r="L27" s="3"/>
      <c r="M27" s="65"/>
      <c r="N27" s="3"/>
      <c r="O27" s="65"/>
      <c r="P27" s="66"/>
      <c r="Q27" s="65"/>
      <c r="R27" s="3"/>
      <c r="S27" s="65"/>
      <c r="T27" s="65"/>
      <c r="U27" s="65"/>
      <c r="V27" s="65"/>
      <c r="W27" s="65"/>
      <c r="X27" s="65"/>
      <c r="Y27" s="65"/>
    </row>
    <row r="28" spans="1:25" ht="24" customHeight="1" x14ac:dyDescent="0.3">
      <c r="A28" s="59">
        <v>9</v>
      </c>
      <c r="B28" s="60" t="str">
        <f>[3]Перечень!B16</f>
        <v>3432 Т</v>
      </c>
      <c r="C28" s="61" t="str">
        <f>[3]Перечень!C16</f>
        <v>190-21340</v>
      </c>
      <c r="D28" s="62"/>
      <c r="E28" s="63" t="str">
        <f>'[3]для выгрузки'!G10</f>
        <v>Втулка 3GP125A</v>
      </c>
      <c r="F28" s="63" t="s">
        <v>54</v>
      </c>
      <c r="G28" s="64" t="str">
        <f>[3]Перечень!F16</f>
        <v>ШТ</v>
      </c>
      <c r="H28" s="64">
        <f>[3]Перечень!G16</f>
        <v>1</v>
      </c>
      <c r="I28" s="59"/>
      <c r="J28" s="3" t="s">
        <v>49</v>
      </c>
      <c r="K28" s="3"/>
      <c r="L28" s="3"/>
      <c r="M28" s="65"/>
      <c r="N28" s="3"/>
      <c r="O28" s="65"/>
      <c r="P28" s="66"/>
      <c r="Q28" s="65"/>
      <c r="R28" s="3"/>
      <c r="S28" s="65"/>
      <c r="T28" s="65"/>
      <c r="U28" s="65"/>
      <c r="V28" s="65"/>
      <c r="W28" s="65"/>
      <c r="X28" s="65"/>
      <c r="Y28" s="65"/>
    </row>
    <row r="30" spans="1:25" ht="56.25" customHeight="1" x14ac:dyDescent="0.3">
      <c r="A30" s="67" t="s">
        <v>4</v>
      </c>
      <c r="B30" s="67"/>
      <c r="C30" s="68" t="s">
        <v>55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1:25" ht="34.5" customHeight="1" x14ac:dyDescent="0.3">
      <c r="A31" s="67" t="s">
        <v>4</v>
      </c>
      <c r="B31" s="67"/>
      <c r="C31" s="68" t="s">
        <v>25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33.75" customHeight="1" x14ac:dyDescent="0.3">
      <c r="A32" s="67" t="s">
        <v>4</v>
      </c>
      <c r="B32" s="67"/>
      <c r="C32" s="68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1:26" ht="29.25" customHeight="1" x14ac:dyDescent="0.3">
      <c r="A33" s="67"/>
      <c r="B33" s="6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6" x14ac:dyDescent="0.3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pans="1:26" x14ac:dyDescent="0.3">
      <c r="B35" s="72" t="s">
        <v>3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1"/>
      <c r="Z35" s="71"/>
    </row>
    <row r="36" spans="1:26" x14ac:dyDescent="0.3">
      <c r="B36" s="6"/>
      <c r="C36" s="6"/>
      <c r="D36" s="2"/>
      <c r="E36" s="2"/>
      <c r="F36" s="2"/>
      <c r="G36" s="2"/>
      <c r="H36" s="2"/>
      <c r="I36" s="2"/>
      <c r="J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6" x14ac:dyDescent="0.3">
      <c r="B37" s="6"/>
      <c r="C37" s="6"/>
      <c r="D37" s="2"/>
      <c r="E37" s="8" t="s">
        <v>56</v>
      </c>
      <c r="F37" s="8"/>
      <c r="G37" s="8"/>
      <c r="H37" s="8"/>
      <c r="I37" s="2"/>
      <c r="J37" s="2"/>
      <c r="K37" s="2"/>
      <c r="L37" s="2"/>
      <c r="M37" s="2"/>
      <c r="N37" s="2"/>
      <c r="O37" s="8" t="s">
        <v>57</v>
      </c>
      <c r="P37" s="8"/>
      <c r="Q37" s="8"/>
      <c r="R37" s="8"/>
      <c r="S37" s="8"/>
      <c r="T37" s="2"/>
      <c r="U37" s="2"/>
      <c r="V37" s="2"/>
      <c r="W37" s="2"/>
      <c r="X37" s="2"/>
    </row>
    <row r="38" spans="1:26" x14ac:dyDescent="0.3">
      <c r="B38" s="6"/>
      <c r="C38" s="6"/>
      <c r="D38" s="2"/>
      <c r="E38" s="5"/>
      <c r="F38" s="5"/>
      <c r="G38" s="2"/>
      <c r="H38" s="2"/>
      <c r="I38" s="2"/>
      <c r="J38" s="2"/>
      <c r="K38" s="2"/>
      <c r="L38" s="2"/>
      <c r="M38" s="2"/>
      <c r="N38" s="2"/>
      <c r="O38" s="5"/>
      <c r="P38" s="2"/>
      <c r="Q38" s="2"/>
      <c r="R38" s="2"/>
      <c r="S38" s="2"/>
      <c r="T38" s="2"/>
      <c r="U38" s="2"/>
      <c r="V38" s="2"/>
      <c r="W38" s="2"/>
      <c r="X38" s="2"/>
    </row>
    <row r="39" spans="1:26" ht="14.4" customHeight="1" x14ac:dyDescent="0.3">
      <c r="B39" s="6"/>
      <c r="C39" s="6"/>
      <c r="D39" s="2"/>
      <c r="E39" s="5" t="s">
        <v>2</v>
      </c>
      <c r="F39" s="5"/>
      <c r="G39" s="5"/>
      <c r="H39" s="5"/>
      <c r="I39" s="2"/>
      <c r="J39" s="2"/>
      <c r="K39" s="2"/>
      <c r="L39" s="2"/>
      <c r="M39" s="2"/>
      <c r="N39" s="2"/>
      <c r="O39" s="5" t="s">
        <v>2</v>
      </c>
      <c r="P39" s="5"/>
      <c r="Q39" s="5"/>
      <c r="R39" s="5"/>
      <c r="S39" s="5"/>
      <c r="T39" s="2"/>
      <c r="U39" s="2"/>
      <c r="V39" s="2"/>
      <c r="W39" s="2"/>
      <c r="X39" s="2"/>
    </row>
    <row r="40" spans="1:26" x14ac:dyDescent="0.3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mergeCells count="37">
    <mergeCell ref="C33:Y33"/>
    <mergeCell ref="B35:X35"/>
    <mergeCell ref="E37:H37"/>
    <mergeCell ref="O37:S37"/>
    <mergeCell ref="X17:X18"/>
    <mergeCell ref="Y17:Y18"/>
    <mergeCell ref="C30:Y30"/>
    <mergeCell ref="C31:Y31"/>
    <mergeCell ref="C32:Y32"/>
    <mergeCell ref="D12:E12"/>
    <mergeCell ref="G12:Y12"/>
    <mergeCell ref="A16:A18"/>
    <mergeCell ref="B16:B18"/>
    <mergeCell ref="C16:C18"/>
    <mergeCell ref="D16:D18"/>
    <mergeCell ref="E16:F18"/>
    <mergeCell ref="G16:G18"/>
    <mergeCell ref="H16:H18"/>
    <mergeCell ref="I16:I18"/>
    <mergeCell ref="J16:R16"/>
    <mergeCell ref="S16:Y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A8:Y8"/>
    <mergeCell ref="G10:Y10"/>
  </mergeCells>
  <pageMargins left="0.47244094488188981" right="0.23622047244094491" top="0.39370078740157483" bottom="0.4724409448818898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8</v>
      </c>
      <c r="B2" t="s">
        <v>7</v>
      </c>
      <c r="C2" t="s">
        <v>6</v>
      </c>
    </row>
    <row r="3" spans="1:3" x14ac:dyDescent="0.3">
      <c r="A3" t="s">
        <v>9</v>
      </c>
      <c r="B3" t="s">
        <v>5</v>
      </c>
      <c r="C3" t="s">
        <v>12</v>
      </c>
    </row>
    <row r="4" spans="1:3" x14ac:dyDescent="0.3">
      <c r="B4" t="s">
        <v>10</v>
      </c>
    </row>
    <row r="5" spans="1:3" x14ac:dyDescent="0.3">
      <c r="B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2025-02-21T13:05:04Z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