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Документы\Закупки\Спецификации\2025\ЗЦП исследование пищи\"/>
    </mc:Choice>
  </mc:AlternateContent>
  <xr:revisionPtr revIDLastSave="0" documentId="13_ncr:1_{6EF99B4A-6AD5-4851-B6ED-66CCE8F25ECC}" xr6:coauthVersionLast="47" xr6:coauthVersionMax="47" xr10:uidLastSave="{00000000-0000-0000-0000-000000000000}"/>
  <bookViews>
    <workbookView xWindow="30612" yWindow="-108" windowWidth="30936" windowHeight="16776" xr2:uid="{00000000-000D-0000-FFFF-FFFF00000000}"/>
  </bookViews>
  <sheets>
    <sheet name="Қызметтер көрсету кестесі" sheetId="3" r:id="rId1"/>
    <sheet name="График оказания услуг" sheetId="1" r:id="rId2"/>
    <sheet name="График финансирования" sheetId="2" state="hidden" r:id="rId3"/>
  </sheets>
  <definedNames>
    <definedName name="_xlnm.Print_Titles" localSheetId="1">'График оказания услуг'!$7:$8</definedName>
    <definedName name="_xlnm.Print_Area" localSheetId="1">'График оказания услуг'!$A$1:$H$9</definedName>
    <definedName name="_xlnm.Print_Area" localSheetId="2">'График финансирования'!$A$1:$I$12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H58" i="3"/>
  <c r="H57" i="3"/>
  <c r="H59" i="3" s="1"/>
  <c r="G57" i="3"/>
  <c r="G58" i="3" s="1"/>
  <c r="F57" i="3"/>
  <c r="F58" i="3" s="1"/>
  <c r="F59" i="3" s="1"/>
  <c r="F42" i="3"/>
  <c r="H41" i="3"/>
  <c r="F41" i="3"/>
  <c r="H40" i="3"/>
  <c r="H42" i="3" s="1"/>
  <c r="G40" i="3"/>
  <c r="G41" i="3" s="1"/>
  <c r="F40" i="3"/>
  <c r="H56" i="3"/>
  <c r="G56" i="3"/>
  <c r="D56" i="3"/>
  <c r="F56" i="3" s="1"/>
  <c r="H55" i="3"/>
  <c r="G55" i="3"/>
  <c r="D55" i="3"/>
  <c r="F55" i="3" s="1"/>
  <c r="H53" i="3"/>
  <c r="G53" i="3"/>
  <c r="D53" i="3"/>
  <c r="F53" i="3" s="1"/>
  <c r="H52" i="3"/>
  <c r="G52" i="3"/>
  <c r="D52" i="3"/>
  <c r="F52" i="3" s="1"/>
  <c r="H51" i="3"/>
  <c r="G51" i="3"/>
  <c r="D51" i="3"/>
  <c r="F51" i="3" s="1"/>
  <c r="H50" i="3"/>
  <c r="G50" i="3"/>
  <c r="D50" i="3"/>
  <c r="F50" i="3" s="1"/>
  <c r="H49" i="3"/>
  <c r="G49" i="3"/>
  <c r="D49" i="3"/>
  <c r="F49" i="3" s="1"/>
  <c r="H48" i="3"/>
  <c r="G48" i="3"/>
  <c r="D48" i="3"/>
  <c r="F48" i="3" s="1"/>
  <c r="H47" i="3"/>
  <c r="G47" i="3"/>
  <c r="D47" i="3"/>
  <c r="F47" i="3" s="1"/>
  <c r="H46" i="3"/>
  <c r="G46" i="3"/>
  <c r="D46" i="3"/>
  <c r="F46" i="3" s="1"/>
  <c r="H44" i="3"/>
  <c r="G44" i="3"/>
  <c r="D44" i="3"/>
  <c r="F44" i="3" s="1"/>
  <c r="H39" i="3"/>
  <c r="G39" i="3"/>
  <c r="D39" i="3"/>
  <c r="F39" i="3" s="1"/>
  <c r="H38" i="3"/>
  <c r="G38" i="3"/>
  <c r="D38" i="3"/>
  <c r="F38" i="3" s="1"/>
  <c r="H36" i="3"/>
  <c r="G36" i="3"/>
  <c r="D36" i="3"/>
  <c r="F36" i="3" s="1"/>
  <c r="H35" i="3"/>
  <c r="G35" i="3"/>
  <c r="D35" i="3"/>
  <c r="F35" i="3" s="1"/>
  <c r="H34" i="3"/>
  <c r="G34" i="3"/>
  <c r="D34" i="3"/>
  <c r="F34" i="3" s="1"/>
  <c r="H33" i="3"/>
  <c r="G33" i="3"/>
  <c r="D33" i="3"/>
  <c r="F33" i="3" s="1"/>
  <c r="H32" i="3"/>
  <c r="G32" i="3"/>
  <c r="D32" i="3"/>
  <c r="F32" i="3" s="1"/>
  <c r="H31" i="3"/>
  <c r="G31" i="3"/>
  <c r="D31" i="3"/>
  <c r="F31" i="3" s="1"/>
  <c r="H30" i="3"/>
  <c r="G30" i="3"/>
  <c r="D30" i="3"/>
  <c r="F30" i="3" s="1"/>
  <c r="H29" i="3"/>
  <c r="G29" i="3"/>
  <c r="D29" i="3"/>
  <c r="F29" i="3" s="1"/>
  <c r="H27" i="3"/>
  <c r="G27" i="3"/>
  <c r="D27" i="3"/>
  <c r="F27" i="3" s="1"/>
  <c r="H22" i="3"/>
  <c r="G22" i="3"/>
  <c r="D22" i="3"/>
  <c r="F22" i="3" s="1"/>
  <c r="H21" i="3"/>
  <c r="G21" i="3"/>
  <c r="D21" i="3"/>
  <c r="F21" i="3" s="1"/>
  <c r="H19" i="3"/>
  <c r="G19" i="3"/>
  <c r="D19" i="3"/>
  <c r="F19" i="3" s="1"/>
  <c r="H18" i="3"/>
  <c r="G18" i="3"/>
  <c r="D18" i="3"/>
  <c r="F18" i="3" s="1"/>
  <c r="H17" i="3"/>
  <c r="G17" i="3"/>
  <c r="D17" i="3"/>
  <c r="F17" i="3" s="1"/>
  <c r="H16" i="3"/>
  <c r="G16" i="3"/>
  <c r="D16" i="3"/>
  <c r="F16" i="3" s="1"/>
  <c r="H15" i="3"/>
  <c r="G15" i="3"/>
  <c r="D15" i="3"/>
  <c r="F15" i="3" s="1"/>
  <c r="H14" i="3"/>
  <c r="G14" i="3"/>
  <c r="D14" i="3"/>
  <c r="F14" i="3" s="1"/>
  <c r="H13" i="3"/>
  <c r="G13" i="3"/>
  <c r="D13" i="3"/>
  <c r="F13" i="3" s="1"/>
  <c r="H12" i="3"/>
  <c r="G12" i="3"/>
  <c r="D12" i="3"/>
  <c r="F12" i="3" s="1"/>
  <c r="H10" i="3"/>
  <c r="D10" i="3"/>
  <c r="F10" i="3" s="1"/>
  <c r="F44" i="1"/>
  <c r="F27" i="1"/>
  <c r="F22" i="1"/>
  <c r="F21" i="1"/>
  <c r="F19" i="1"/>
  <c r="F18" i="1"/>
  <c r="F17" i="1"/>
  <c r="F16" i="1"/>
  <c r="F15" i="1"/>
  <c r="F14" i="1"/>
  <c r="F13" i="1"/>
  <c r="F12" i="1"/>
  <c r="H56" i="1"/>
  <c r="G56" i="1"/>
  <c r="H55" i="1"/>
  <c r="G55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G57" i="1" s="1"/>
  <c r="H44" i="1"/>
  <c r="G44" i="1"/>
  <c r="H39" i="1"/>
  <c r="G39" i="1"/>
  <c r="H38" i="1"/>
  <c r="G38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7" i="1"/>
  <c r="G27" i="1"/>
  <c r="H22" i="1"/>
  <c r="H21" i="1"/>
  <c r="H19" i="1"/>
  <c r="H18" i="1"/>
  <c r="H17" i="1"/>
  <c r="H16" i="1"/>
  <c r="H15" i="1"/>
  <c r="H14" i="1"/>
  <c r="H13" i="1"/>
  <c r="H12" i="1"/>
  <c r="H10" i="1"/>
  <c r="G22" i="1"/>
  <c r="G21" i="1"/>
  <c r="G19" i="1"/>
  <c r="G18" i="1"/>
  <c r="G17" i="1"/>
  <c r="G16" i="1"/>
  <c r="G15" i="1"/>
  <c r="G14" i="1"/>
  <c r="G13" i="1"/>
  <c r="G12" i="1"/>
  <c r="G10" i="1"/>
  <c r="G40" i="1"/>
  <c r="G41" i="1" s="1"/>
  <c r="D53" i="1"/>
  <c r="D52" i="1"/>
  <c r="D51" i="1"/>
  <c r="F51" i="1" s="1"/>
  <c r="D50" i="1"/>
  <c r="F50" i="1" s="1"/>
  <c r="D49" i="1"/>
  <c r="D48" i="1"/>
  <c r="D47" i="1"/>
  <c r="F47" i="1" s="1"/>
  <c r="D46" i="1"/>
  <c r="F46" i="1" s="1"/>
  <c r="F57" i="1" s="1"/>
  <c r="D36" i="1"/>
  <c r="D35" i="1"/>
  <c r="F35" i="1" s="1"/>
  <c r="D34" i="1"/>
  <c r="F34" i="1" s="1"/>
  <c r="D33" i="1"/>
  <c r="D32" i="1"/>
  <c r="D31" i="1"/>
  <c r="F31" i="1" s="1"/>
  <c r="D30" i="1"/>
  <c r="F30" i="1" s="1"/>
  <c r="D29" i="1"/>
  <c r="H57" i="1"/>
  <c r="H41" i="1"/>
  <c r="H40" i="1"/>
  <c r="D56" i="1"/>
  <c r="F56" i="1" s="1"/>
  <c r="D55" i="1"/>
  <c r="F55" i="1" s="1"/>
  <c r="F53" i="1"/>
  <c r="F52" i="1"/>
  <c r="F49" i="1"/>
  <c r="F48" i="1"/>
  <c r="D44" i="1"/>
  <c r="D39" i="1"/>
  <c r="F39" i="1" s="1"/>
  <c r="D38" i="1"/>
  <c r="F38" i="1" s="1"/>
  <c r="F36" i="1"/>
  <c r="F33" i="1"/>
  <c r="F32" i="1"/>
  <c r="F29" i="1"/>
  <c r="F40" i="1" s="1"/>
  <c r="F41" i="1" s="1"/>
  <c r="D27" i="1"/>
  <c r="D22" i="1"/>
  <c r="D21" i="1"/>
  <c r="D19" i="1"/>
  <c r="D18" i="1"/>
  <c r="D17" i="1"/>
  <c r="D16" i="1"/>
  <c r="D15" i="1"/>
  <c r="D14" i="1"/>
  <c r="D13" i="1"/>
  <c r="D12" i="1"/>
  <c r="D10" i="1"/>
  <c r="G59" i="3" l="1"/>
  <c r="G42" i="3"/>
  <c r="G23" i="3"/>
  <c r="G24" i="3" s="1"/>
  <c r="G25" i="3" s="1"/>
  <c r="H23" i="3"/>
  <c r="H24" i="3" s="1"/>
  <c r="H25" i="3" s="1"/>
  <c r="F23" i="3"/>
  <c r="F24" i="3" s="1"/>
  <c r="F25" i="3" s="1"/>
  <c r="H58" i="1"/>
  <c r="H59" i="1" s="1"/>
  <c r="H42" i="1"/>
  <c r="G58" i="1"/>
  <c r="G59" i="1" s="1"/>
  <c r="F58" i="1"/>
  <c r="F59" i="1" s="1"/>
  <c r="F42" i="1"/>
  <c r="G42" i="1"/>
  <c r="H23" i="1" l="1"/>
  <c r="G23" i="1"/>
  <c r="F10" i="1"/>
  <c r="F23" i="1" s="1"/>
  <c r="F61" i="3" l="1"/>
  <c r="F61" i="1"/>
  <c r="F24" i="1"/>
  <c r="F25" i="1" s="1"/>
  <c r="F62" i="3"/>
  <c r="H12" i="2"/>
  <c r="G12" i="2"/>
  <c r="H61" i="3" l="1"/>
  <c r="G61" i="3"/>
  <c r="F62" i="1"/>
  <c r="G61" i="1"/>
  <c r="G24" i="1"/>
  <c r="G25" i="1" s="1"/>
  <c r="H24" i="1"/>
  <c r="H25" i="1" s="1"/>
  <c r="G62" i="3"/>
  <c r="G14" i="2"/>
  <c r="H14" i="2"/>
  <c r="H61" i="1" l="1"/>
  <c r="H62" i="1"/>
  <c r="G62" i="1"/>
  <c r="H62" i="3"/>
  <c r="I14" i="2"/>
  <c r="H13" i="2" l="1"/>
  <c r="G13" i="2" l="1"/>
  <c r="I13" i="2" s="1"/>
  <c r="G11" i="2" l="1"/>
  <c r="H11" i="2" l="1"/>
  <c r="I11" i="2"/>
  <c r="I12" i="2" l="1"/>
</calcChain>
</file>

<file path=xl/sharedStrings.xml><?xml version="1.0" encoding="utf-8"?>
<sst xmlns="http://schemas.openxmlformats.org/spreadsheetml/2006/main" count="250" uniqueCount="113">
  <si>
    <t>№
п/п</t>
  </si>
  <si>
    <t>Сумма, тенге без НДС</t>
  </si>
  <si>
    <t>Вид деятельности</t>
  </si>
  <si>
    <t>Статья бюджета</t>
  </si>
  <si>
    <t>Код затрат</t>
  </si>
  <si>
    <t>МВЗ</t>
  </si>
  <si>
    <t>ОСП</t>
  </si>
  <si>
    <t>июль
(за июнь)</t>
  </si>
  <si>
    <t>январь планового года
(за декабрь)</t>
  </si>
  <si>
    <t>ВУОУ</t>
  </si>
  <si>
    <t>ККТ, Атасу-Алашанькоу</t>
  </si>
  <si>
    <t>Период оплаты за оказанные услуги</t>
  </si>
  <si>
    <t>1</t>
  </si>
  <si>
    <t>График финансирования к договору о закупке услуг №821032/2023/1</t>
  </si>
  <si>
    <t>с филиалом РГП на ПХВ "Национальный центр экспертизы" КСЭК МЗ РК по Карагандинской области</t>
  </si>
  <si>
    <t>на оказание услуг по проведению лабораторных/лабораторно-инструментальных исследований/анализов</t>
  </si>
  <si>
    <t>(Лабораторные исследования пищевой продукции в столовых НПС №8, НПС №9</t>
  </si>
  <si>
    <t>Восточного управления операторских услуг в рамках проведения производственного контроля)</t>
  </si>
  <si>
    <t>Другие расходы раздела
Общехозяйственные расходы</t>
  </si>
  <si>
    <t>06-10</t>
  </si>
  <si>
    <t>2106100601
(НПС №8)</t>
  </si>
  <si>
    <t>2106020601
(НПС №9)</t>
  </si>
  <si>
    <t>Год</t>
  </si>
  <si>
    <t>2023</t>
  </si>
  <si>
    <t>ИТОГО
по годам</t>
  </si>
  <si>
    <t>2024</t>
  </si>
  <si>
    <t>________________________</t>
  </si>
  <si>
    <t>НДС 12%</t>
  </si>
  <si>
    <t>№___________ (___ Қ лоты) қызметті сатып алу туралы шартқа қызметтер көрсету үлгілік кестесі</t>
  </si>
  <si>
    <t>(әлеуетті өнім берушінің атауы)</t>
  </si>
  <si>
    <t>№
к/б</t>
  </si>
  <si>
    <t>Қызмет бірлігінің бағасы</t>
  </si>
  <si>
    <t>соның ішінде айлар бойынша</t>
  </si>
  <si>
    <t>ҚҚС 12%</t>
  </si>
  <si>
    <t>Наименование услуг</t>
  </si>
  <si>
    <t>Цена за единицу услуги</t>
  </si>
  <si>
    <t>в том числе по месяцам</t>
  </si>
  <si>
    <t>Типовой график оказания услуг к договору о закупке услуг №___________ (лот ___ У)</t>
  </si>
  <si>
    <t>____________________________</t>
  </si>
  <si>
    <t>(наименование потенциального поставщика)</t>
  </si>
  <si>
    <t>Сумма за год</t>
  </si>
  <si>
    <t>Бір жылдағы сома</t>
  </si>
  <si>
    <t>2</t>
  </si>
  <si>
    <t>2025 год</t>
  </si>
  <si>
    <t>2025 жыл</t>
  </si>
  <si>
    <t>2025 жылы бойынша ЖИЫНТЫҒЫ, теңге ҚҚС-сыз</t>
  </si>
  <si>
    <t>2025 жылы бойынша БАРЛЫҒЫ, теңге ҚҚС-пен</t>
  </si>
  <si>
    <t>2026 жыл</t>
  </si>
  <si>
    <t>2027 жыл</t>
  </si>
  <si>
    <t>2027 жылы бойынша ЖИЫНТЫҒЫ, теңге ҚҚС-сыз</t>
  </si>
  <si>
    <t>2027 жылы бойынша БАРЛЫҒЫ, теңге ҚҚС-пен</t>
  </si>
  <si>
    <t>2026 жылы бойынша ЖИЫНТЫҒЫ, теңге ҚҚС-сыз</t>
  </si>
  <si>
    <t>2026 жылы бойынша БАРЛЫҒЫ, теңге ҚҚС-пен</t>
  </si>
  <si>
    <t>2025-2027 жылдары бойынша БАРЛЫҒЫ, теңге ҚҚС-пен</t>
  </si>
  <si>
    <t>2025-2027 жылдары жылы бойынша ЖИЫНТЫҒЫ, теңге ҚҚС-сыз</t>
  </si>
  <si>
    <t>Қызметтертің атауы</t>
  </si>
  <si>
    <t>2026 год</t>
  </si>
  <si>
    <t>2027 год</t>
  </si>
  <si>
    <t>ИТОГО по 2025 году, тенге без НДС</t>
  </si>
  <si>
    <t>ВСЕГО по 2025 году, тенге с НДС</t>
  </si>
  <si>
    <t>ИТОГО по 2025-2027 годам, тенге без НДС</t>
  </si>
  <si>
    <t>ВСЕГО по 2025-2027 годам, тенге с НДС</t>
  </si>
  <si>
    <t>ВСЕГО по 2027 году, тенге с НДС</t>
  </si>
  <si>
    <t>ИТОГО по 2027 году, тенге без НДС</t>
  </si>
  <si>
    <t>ВСЕГО по 2026 году, тенге с НДС</t>
  </si>
  <si>
    <t>ИТОГО по 2026 году, тенге без НДС</t>
  </si>
  <si>
    <t>июнь</t>
  </si>
  <si>
    <t>декабрь</t>
  </si>
  <si>
    <t>Бактериологические исследования смывов</t>
  </si>
  <si>
    <t>за полгода</t>
  </si>
  <si>
    <t>за год</t>
  </si>
  <si>
    <t>Количество услуг</t>
  </si>
  <si>
    <t xml:space="preserve">Бактериологические исследования пищевой продукции: </t>
  </si>
  <si>
    <t>на отсутствие БГКП</t>
  </si>
  <si>
    <t>на отсутствие КМАФАнМ</t>
  </si>
  <si>
    <t>на отсутствие протей</t>
  </si>
  <si>
    <t>на отсутствие энтеробактерий, в том числе сальмонеллы</t>
  </si>
  <si>
    <t>на отсутствие L.monocytogenes</t>
  </si>
  <si>
    <t>на отсутствие S.aureus</t>
  </si>
  <si>
    <t>на отсутствие плесевых грибов и дрожжей</t>
  </si>
  <si>
    <t>на отсутствие E.Coli</t>
  </si>
  <si>
    <t>2.1</t>
  </si>
  <si>
    <t>2.2</t>
  </si>
  <si>
    <t>2.3</t>
  </si>
  <si>
    <t>2.4</t>
  </si>
  <si>
    <t>2.5</t>
  </si>
  <si>
    <t>2.6</t>
  </si>
  <si>
    <t>2.7</t>
  </si>
  <si>
    <t>2.8</t>
  </si>
  <si>
    <t>3</t>
  </si>
  <si>
    <t>Санитарно-химические исследования рациона питания:</t>
  </si>
  <si>
    <t>3.1</t>
  </si>
  <si>
    <t>3.2</t>
  </si>
  <si>
    <t>на определение калорийности приготовленных первых, вторых, третьих блюд</t>
  </si>
  <si>
    <t>на определение качества обработки приготовленных блюд</t>
  </si>
  <si>
    <t>маусым</t>
  </si>
  <si>
    <t>желтоқсан</t>
  </si>
  <si>
    <t>бір жылға</t>
  </si>
  <si>
    <t>жарты жылға</t>
  </si>
  <si>
    <t>Қызметтің саны</t>
  </si>
  <si>
    <t>Шайындыларың бактериологиялық зерттеулері</t>
  </si>
  <si>
    <t>Тамақ өнімдерінің бактериологиялық зерттеулері:</t>
  </si>
  <si>
    <t>ІТТБ жоқтығын тексеру үшін</t>
  </si>
  <si>
    <t>МАФАнМС жоқтығын тексеру үшін</t>
  </si>
  <si>
    <t>протей жоқтығын тексеру үшін</t>
  </si>
  <si>
    <t>энтеробактериялар, оның ішінде сальмонелла жоқтығын тексеру үшін</t>
  </si>
  <si>
    <t>L.monocytogenes жоқтығын тексеру үшін</t>
  </si>
  <si>
    <t>S.aureus жоқтығын тексеру үшін</t>
  </si>
  <si>
    <t>зең саңырауқұлақтары мен ашытқылардың жоқтығын тексеру үшін</t>
  </si>
  <si>
    <t>E.Coli жоқтығын тексеру үшін</t>
  </si>
  <si>
    <t>Тамақтану рационына санитарлық-химиялық зерттеулер</t>
  </si>
  <si>
    <t>пісірілген бірінші, екінші, үшінші тағамдардың құнарлылығың анықтау үшін</t>
  </si>
  <si>
    <t>пісірілген тағамдарды өңдеу сапасын анықтау үшін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</si>
</sst>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2" fontId="9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0943-FA3D-41AC-AD82-D7C8EF1FF408}">
  <sheetPr>
    <tabColor rgb="FF92D050"/>
  </sheetPr>
  <dimension ref="A2:H62"/>
  <sheetViews>
    <sheetView tabSelected="1" zoomScale="85" zoomScaleNormal="85" workbookViewId="0">
      <selection activeCell="F57" sqref="F57"/>
    </sheetView>
  </sheetViews>
  <sheetFormatPr defaultColWidth="9.109375" defaultRowHeight="15" x14ac:dyDescent="0.25"/>
  <cols>
    <col min="1" max="1" width="5.77734375" style="1" customWidth="1"/>
    <col min="2" max="2" width="50.77734375" style="1" customWidth="1"/>
    <col min="3" max="4" width="11.77734375" style="2" customWidth="1"/>
    <col min="5" max="5" width="12.77734375" style="2" customWidth="1"/>
    <col min="6" max="6" width="14.77734375" style="2" customWidth="1"/>
    <col min="7" max="8" width="14.77734375" style="1" customWidth="1"/>
    <col min="9" max="16384" width="9.109375" style="1"/>
  </cols>
  <sheetData>
    <row r="2" spans="1:8" ht="15.6" x14ac:dyDescent="0.3">
      <c r="A2" s="34" t="s">
        <v>28</v>
      </c>
      <c r="B2" s="34"/>
      <c r="C2" s="34"/>
      <c r="D2" s="34"/>
      <c r="E2" s="34"/>
      <c r="F2" s="34"/>
      <c r="G2" s="34"/>
      <c r="H2" s="34"/>
    </row>
    <row r="3" spans="1:8" ht="15.6" x14ac:dyDescent="0.3">
      <c r="A3" s="34" t="s">
        <v>26</v>
      </c>
      <c r="B3" s="34"/>
      <c r="C3" s="34"/>
      <c r="D3" s="34"/>
      <c r="E3" s="34"/>
      <c r="F3" s="34"/>
      <c r="G3" s="34"/>
      <c r="H3" s="34"/>
    </row>
    <row r="4" spans="1:8" s="25" customFormat="1" ht="12" x14ac:dyDescent="0.25">
      <c r="A4" s="37" t="s">
        <v>29</v>
      </c>
      <c r="B4" s="37"/>
      <c r="C4" s="37"/>
      <c r="D4" s="37"/>
      <c r="E4" s="37"/>
      <c r="F4" s="37"/>
      <c r="G4" s="37"/>
      <c r="H4" s="37"/>
    </row>
    <row r="6" spans="1:8" ht="47.4" customHeight="1" x14ac:dyDescent="0.25">
      <c r="A6" s="35" t="s">
        <v>30</v>
      </c>
      <c r="B6" s="35" t="s">
        <v>55</v>
      </c>
      <c r="C6" s="35" t="s">
        <v>99</v>
      </c>
      <c r="D6" s="35"/>
      <c r="E6" s="36" t="s">
        <v>31</v>
      </c>
      <c r="F6" s="36" t="s">
        <v>41</v>
      </c>
      <c r="G6" s="36" t="s">
        <v>32</v>
      </c>
      <c r="H6" s="36"/>
    </row>
    <row r="7" spans="1:8" ht="31.2" x14ac:dyDescent="0.25">
      <c r="A7" s="35"/>
      <c r="B7" s="35"/>
      <c r="C7" s="30" t="s">
        <v>98</v>
      </c>
      <c r="D7" s="30" t="s">
        <v>97</v>
      </c>
      <c r="E7" s="36"/>
      <c r="F7" s="36"/>
      <c r="G7" s="27" t="s">
        <v>95</v>
      </c>
      <c r="H7" s="27" t="s">
        <v>96</v>
      </c>
    </row>
    <row r="8" spans="1:8" s="4" customFormat="1" ht="13.2" x14ac:dyDescent="0.25">
      <c r="A8" s="3">
        <v>1</v>
      </c>
      <c r="B8" s="3">
        <v>2</v>
      </c>
      <c r="C8" s="3">
        <v>4</v>
      </c>
      <c r="D8" s="3"/>
      <c r="E8" s="3">
        <v>6</v>
      </c>
      <c r="F8" s="3">
        <v>7</v>
      </c>
      <c r="G8" s="3">
        <v>8</v>
      </c>
      <c r="H8" s="3">
        <v>19</v>
      </c>
    </row>
    <row r="9" spans="1:8" ht="15.6" customHeight="1" x14ac:dyDescent="0.25">
      <c r="A9" s="31" t="s">
        <v>44</v>
      </c>
      <c r="B9" s="32"/>
      <c r="C9" s="32"/>
      <c r="D9" s="32"/>
      <c r="E9" s="32"/>
      <c r="F9" s="32"/>
      <c r="G9" s="32"/>
      <c r="H9" s="33"/>
    </row>
    <row r="10" spans="1:8" ht="15.6" x14ac:dyDescent="0.25">
      <c r="A10" s="28" t="s">
        <v>12</v>
      </c>
      <c r="B10" s="29" t="s">
        <v>100</v>
      </c>
      <c r="C10" s="44">
        <v>5</v>
      </c>
      <c r="D10" s="20">
        <f>C10*2</f>
        <v>10</v>
      </c>
      <c r="E10" s="6">
        <v>0</v>
      </c>
      <c r="F10" s="6">
        <f>D10*E10</f>
        <v>0</v>
      </c>
      <c r="G10" s="7">
        <f>$C10*$E10</f>
        <v>0</v>
      </c>
      <c r="H10" s="7">
        <f>$C10*$E10</f>
        <v>0</v>
      </c>
    </row>
    <row r="11" spans="1:8" ht="15.6" x14ac:dyDescent="0.25">
      <c r="A11" s="28" t="s">
        <v>42</v>
      </c>
      <c r="B11" s="46" t="s">
        <v>101</v>
      </c>
      <c r="C11" s="47"/>
      <c r="D11" s="47"/>
      <c r="E11" s="47"/>
      <c r="F11" s="47"/>
      <c r="G11" s="47"/>
      <c r="H11" s="47"/>
    </row>
    <row r="12" spans="1:8" ht="15.6" x14ac:dyDescent="0.25">
      <c r="A12" s="28" t="s">
        <v>81</v>
      </c>
      <c r="B12" s="29" t="s">
        <v>102</v>
      </c>
      <c r="C12" s="44">
        <v>3</v>
      </c>
      <c r="D12" s="20">
        <f t="shared" ref="D12:D22" si="0">C12*2</f>
        <v>6</v>
      </c>
      <c r="E12" s="6">
        <v>0</v>
      </c>
      <c r="F12" s="6">
        <f t="shared" ref="F12:F19" si="1">D12*E12</f>
        <v>0</v>
      </c>
      <c r="G12" s="7">
        <f t="shared" ref="G12:H19" si="2">$C12*$E12</f>
        <v>0</v>
      </c>
      <c r="H12" s="7">
        <f t="shared" si="2"/>
        <v>0</v>
      </c>
    </row>
    <row r="13" spans="1:8" ht="15.6" x14ac:dyDescent="0.25">
      <c r="A13" s="28" t="s">
        <v>82</v>
      </c>
      <c r="B13" s="29" t="s">
        <v>103</v>
      </c>
      <c r="C13" s="44">
        <v>3</v>
      </c>
      <c r="D13" s="20">
        <f t="shared" si="0"/>
        <v>6</v>
      </c>
      <c r="E13" s="6">
        <v>0</v>
      </c>
      <c r="F13" s="6">
        <f t="shared" si="1"/>
        <v>0</v>
      </c>
      <c r="G13" s="7">
        <f t="shared" si="2"/>
        <v>0</v>
      </c>
      <c r="H13" s="7">
        <f t="shared" si="2"/>
        <v>0</v>
      </c>
    </row>
    <row r="14" spans="1:8" ht="15.6" x14ac:dyDescent="0.25">
      <c r="A14" s="28" t="s">
        <v>83</v>
      </c>
      <c r="B14" s="29" t="s">
        <v>104</v>
      </c>
      <c r="C14" s="44">
        <v>2</v>
      </c>
      <c r="D14" s="20">
        <f t="shared" si="0"/>
        <v>4</v>
      </c>
      <c r="E14" s="6">
        <v>0</v>
      </c>
      <c r="F14" s="6">
        <f t="shared" si="1"/>
        <v>0</v>
      </c>
      <c r="G14" s="7">
        <f t="shared" si="2"/>
        <v>0</v>
      </c>
      <c r="H14" s="7">
        <f t="shared" si="2"/>
        <v>0</v>
      </c>
    </row>
    <row r="15" spans="1:8" ht="31.2" x14ac:dyDescent="0.25">
      <c r="A15" s="28" t="s">
        <v>84</v>
      </c>
      <c r="B15" s="29" t="s">
        <v>105</v>
      </c>
      <c r="C15" s="44">
        <v>1</v>
      </c>
      <c r="D15" s="20">
        <f t="shared" si="0"/>
        <v>2</v>
      </c>
      <c r="E15" s="6">
        <v>0</v>
      </c>
      <c r="F15" s="6">
        <f t="shared" si="1"/>
        <v>0</v>
      </c>
      <c r="G15" s="7">
        <f t="shared" si="2"/>
        <v>0</v>
      </c>
      <c r="H15" s="7">
        <f t="shared" si="2"/>
        <v>0</v>
      </c>
    </row>
    <row r="16" spans="1:8" ht="15.6" x14ac:dyDescent="0.25">
      <c r="A16" s="28" t="s">
        <v>85</v>
      </c>
      <c r="B16" s="29" t="s">
        <v>106</v>
      </c>
      <c r="C16" s="44">
        <v>1</v>
      </c>
      <c r="D16" s="20">
        <f t="shared" si="0"/>
        <v>2</v>
      </c>
      <c r="E16" s="6">
        <v>0</v>
      </c>
      <c r="F16" s="6">
        <f t="shared" si="1"/>
        <v>0</v>
      </c>
      <c r="G16" s="7">
        <f t="shared" si="2"/>
        <v>0</v>
      </c>
      <c r="H16" s="7">
        <f t="shared" si="2"/>
        <v>0</v>
      </c>
    </row>
    <row r="17" spans="1:8" ht="15.6" x14ac:dyDescent="0.25">
      <c r="A17" s="28" t="s">
        <v>86</v>
      </c>
      <c r="B17" s="29" t="s">
        <v>107</v>
      </c>
      <c r="C17" s="44">
        <v>3</v>
      </c>
      <c r="D17" s="20">
        <f t="shared" si="0"/>
        <v>6</v>
      </c>
      <c r="E17" s="6">
        <v>0</v>
      </c>
      <c r="F17" s="6">
        <f t="shared" si="1"/>
        <v>0</v>
      </c>
      <c r="G17" s="7">
        <f t="shared" si="2"/>
        <v>0</v>
      </c>
      <c r="H17" s="7">
        <f t="shared" si="2"/>
        <v>0</v>
      </c>
    </row>
    <row r="18" spans="1:8" ht="31.2" x14ac:dyDescent="0.25">
      <c r="A18" s="28" t="s">
        <v>87</v>
      </c>
      <c r="B18" s="29" t="s">
        <v>108</v>
      </c>
      <c r="C18" s="44">
        <v>2</v>
      </c>
      <c r="D18" s="20">
        <f t="shared" si="0"/>
        <v>4</v>
      </c>
      <c r="E18" s="6">
        <v>0</v>
      </c>
      <c r="F18" s="6">
        <f t="shared" si="1"/>
        <v>0</v>
      </c>
      <c r="G18" s="7">
        <f t="shared" si="2"/>
        <v>0</v>
      </c>
      <c r="H18" s="7">
        <f t="shared" si="2"/>
        <v>0</v>
      </c>
    </row>
    <row r="19" spans="1:8" ht="15.6" x14ac:dyDescent="0.25">
      <c r="A19" s="28" t="s">
        <v>88</v>
      </c>
      <c r="B19" s="29" t="s">
        <v>109</v>
      </c>
      <c r="C19" s="44">
        <v>1</v>
      </c>
      <c r="D19" s="20">
        <f t="shared" si="0"/>
        <v>2</v>
      </c>
      <c r="E19" s="6">
        <v>0</v>
      </c>
      <c r="F19" s="6">
        <f t="shared" si="1"/>
        <v>0</v>
      </c>
      <c r="G19" s="7">
        <f t="shared" si="2"/>
        <v>0</v>
      </c>
      <c r="H19" s="7">
        <f t="shared" si="2"/>
        <v>0</v>
      </c>
    </row>
    <row r="20" spans="1:8" ht="31.2" x14ac:dyDescent="0.25">
      <c r="A20" s="28" t="s">
        <v>89</v>
      </c>
      <c r="B20" s="29" t="s">
        <v>110</v>
      </c>
      <c r="C20" s="47"/>
      <c r="D20" s="47"/>
      <c r="E20" s="47"/>
      <c r="F20" s="47"/>
      <c r="G20" s="47"/>
      <c r="H20" s="47"/>
    </row>
    <row r="21" spans="1:8" ht="31.2" x14ac:dyDescent="0.25">
      <c r="A21" s="28" t="s">
        <v>91</v>
      </c>
      <c r="B21" s="29" t="s">
        <v>111</v>
      </c>
      <c r="C21" s="44">
        <v>3</v>
      </c>
      <c r="D21" s="20">
        <f t="shared" si="0"/>
        <v>6</v>
      </c>
      <c r="E21" s="6">
        <v>0</v>
      </c>
      <c r="F21" s="6">
        <f t="shared" ref="F21:F22" si="3">D21*E21</f>
        <v>0</v>
      </c>
      <c r="G21" s="7">
        <f t="shared" ref="G21:H22" si="4">$C21*$E21</f>
        <v>0</v>
      </c>
      <c r="H21" s="7">
        <f t="shared" si="4"/>
        <v>0</v>
      </c>
    </row>
    <row r="22" spans="1:8" ht="31.2" x14ac:dyDescent="0.25">
      <c r="A22" s="28" t="s">
        <v>92</v>
      </c>
      <c r="B22" s="29" t="s">
        <v>112</v>
      </c>
      <c r="C22" s="44">
        <v>1</v>
      </c>
      <c r="D22" s="20">
        <f t="shared" si="0"/>
        <v>2</v>
      </c>
      <c r="E22" s="6">
        <v>0</v>
      </c>
      <c r="F22" s="6">
        <f t="shared" si="3"/>
        <v>0</v>
      </c>
      <c r="G22" s="7">
        <f t="shared" si="4"/>
        <v>0</v>
      </c>
      <c r="H22" s="7">
        <f t="shared" si="4"/>
        <v>0</v>
      </c>
    </row>
    <row r="23" spans="1:8" ht="31.2" x14ac:dyDescent="0.25">
      <c r="A23" s="21"/>
      <c r="B23" s="5" t="s">
        <v>45</v>
      </c>
      <c r="C23" s="45"/>
      <c r="D23" s="22"/>
      <c r="E23" s="22"/>
      <c r="F23" s="6">
        <f>SUM(F10:F22)</f>
        <v>0</v>
      </c>
      <c r="G23" s="6">
        <f t="shared" ref="G23:H23" si="5">SUM(G10:G22)</f>
        <v>0</v>
      </c>
      <c r="H23" s="6">
        <f t="shared" si="5"/>
        <v>0</v>
      </c>
    </row>
    <row r="24" spans="1:8" ht="15.6" x14ac:dyDescent="0.25">
      <c r="A24" s="21"/>
      <c r="B24" s="5" t="s">
        <v>33</v>
      </c>
      <c r="C24" s="45"/>
      <c r="D24" s="22"/>
      <c r="E24" s="22"/>
      <c r="F24" s="6">
        <f>ROUND(F23*0.12,2)</f>
        <v>0</v>
      </c>
      <c r="G24" s="6">
        <f t="shared" ref="G24:H24" si="6">ROUND(G23*0.12,2)</f>
        <v>0</v>
      </c>
      <c r="H24" s="6">
        <f t="shared" si="6"/>
        <v>0</v>
      </c>
    </row>
    <row r="25" spans="1:8" ht="31.2" x14ac:dyDescent="0.25">
      <c r="A25" s="21"/>
      <c r="B25" s="23" t="s">
        <v>46</v>
      </c>
      <c r="C25" s="30"/>
      <c r="D25" s="22"/>
      <c r="E25" s="22"/>
      <c r="F25" s="24">
        <f>SUM(F23:F24)</f>
        <v>0</v>
      </c>
      <c r="G25" s="24">
        <f>SUM(G23:G24)</f>
        <v>0</v>
      </c>
      <c r="H25" s="24">
        <f>SUM(H23:H24)</f>
        <v>0</v>
      </c>
    </row>
    <row r="26" spans="1:8" ht="15.6" customHeight="1" x14ac:dyDescent="0.25">
      <c r="A26" s="31" t="s">
        <v>47</v>
      </c>
      <c r="B26" s="32"/>
      <c r="C26" s="32"/>
      <c r="D26" s="32"/>
      <c r="E26" s="32"/>
      <c r="F26" s="32"/>
      <c r="G26" s="32"/>
      <c r="H26" s="33"/>
    </row>
    <row r="27" spans="1:8" ht="15.6" x14ac:dyDescent="0.25">
      <c r="A27" s="28" t="s">
        <v>12</v>
      </c>
      <c r="B27" s="29" t="s">
        <v>100</v>
      </c>
      <c r="C27" s="44">
        <v>5</v>
      </c>
      <c r="D27" s="20">
        <f>C27*2</f>
        <v>10</v>
      </c>
      <c r="E27" s="6">
        <v>0</v>
      </c>
      <c r="F27" s="6">
        <f>D27*E27</f>
        <v>0</v>
      </c>
      <c r="G27" s="7">
        <f>$C27*$E27</f>
        <v>0</v>
      </c>
      <c r="H27" s="7">
        <f>$C27*$E27</f>
        <v>0</v>
      </c>
    </row>
    <row r="28" spans="1:8" ht="15.6" x14ac:dyDescent="0.25">
      <c r="A28" s="28" t="s">
        <v>42</v>
      </c>
      <c r="B28" s="46" t="s">
        <v>101</v>
      </c>
      <c r="C28" s="47"/>
      <c r="D28" s="47"/>
      <c r="E28" s="47"/>
      <c r="F28" s="47"/>
      <c r="G28" s="47"/>
      <c r="H28" s="47"/>
    </row>
    <row r="29" spans="1:8" ht="15.6" x14ac:dyDescent="0.25">
      <c r="A29" s="28" t="s">
        <v>81</v>
      </c>
      <c r="B29" s="29" t="s">
        <v>102</v>
      </c>
      <c r="C29" s="44">
        <v>3</v>
      </c>
      <c r="D29" s="20">
        <f t="shared" ref="D29:D39" si="7">C29*2</f>
        <v>6</v>
      </c>
      <c r="E29" s="6">
        <v>0</v>
      </c>
      <c r="F29" s="6">
        <f t="shared" ref="F29:F36" si="8">D29*E29</f>
        <v>0</v>
      </c>
      <c r="G29" s="7">
        <f t="shared" ref="G29:H36" si="9">$C29*$E29</f>
        <v>0</v>
      </c>
      <c r="H29" s="7">
        <f t="shared" si="9"/>
        <v>0</v>
      </c>
    </row>
    <row r="30" spans="1:8" ht="15.6" x14ac:dyDescent="0.25">
      <c r="A30" s="28" t="s">
        <v>82</v>
      </c>
      <c r="B30" s="29" t="s">
        <v>103</v>
      </c>
      <c r="C30" s="44">
        <v>3</v>
      </c>
      <c r="D30" s="20">
        <f t="shared" si="7"/>
        <v>6</v>
      </c>
      <c r="E30" s="6">
        <v>0</v>
      </c>
      <c r="F30" s="6">
        <f t="shared" si="8"/>
        <v>0</v>
      </c>
      <c r="G30" s="7">
        <f t="shared" si="9"/>
        <v>0</v>
      </c>
      <c r="H30" s="7">
        <f t="shared" si="9"/>
        <v>0</v>
      </c>
    </row>
    <row r="31" spans="1:8" ht="15.6" x14ac:dyDescent="0.25">
      <c r="A31" s="28" t="s">
        <v>83</v>
      </c>
      <c r="B31" s="29" t="s">
        <v>104</v>
      </c>
      <c r="C31" s="44">
        <v>2</v>
      </c>
      <c r="D31" s="20">
        <f t="shared" si="7"/>
        <v>4</v>
      </c>
      <c r="E31" s="6">
        <v>0</v>
      </c>
      <c r="F31" s="6">
        <f t="shared" si="8"/>
        <v>0</v>
      </c>
      <c r="G31" s="7">
        <f t="shared" si="9"/>
        <v>0</v>
      </c>
      <c r="H31" s="7">
        <f t="shared" si="9"/>
        <v>0</v>
      </c>
    </row>
    <row r="32" spans="1:8" ht="31.2" x14ac:dyDescent="0.25">
      <c r="A32" s="28" t="s">
        <v>84</v>
      </c>
      <c r="B32" s="29" t="s">
        <v>105</v>
      </c>
      <c r="C32" s="44">
        <v>1</v>
      </c>
      <c r="D32" s="20">
        <f t="shared" si="7"/>
        <v>2</v>
      </c>
      <c r="E32" s="6">
        <v>0</v>
      </c>
      <c r="F32" s="6">
        <f t="shared" si="8"/>
        <v>0</v>
      </c>
      <c r="G32" s="7">
        <f t="shared" si="9"/>
        <v>0</v>
      </c>
      <c r="H32" s="7">
        <f t="shared" si="9"/>
        <v>0</v>
      </c>
    </row>
    <row r="33" spans="1:8" ht="15.6" x14ac:dyDescent="0.25">
      <c r="A33" s="28" t="s">
        <v>85</v>
      </c>
      <c r="B33" s="29" t="s">
        <v>106</v>
      </c>
      <c r="C33" s="44">
        <v>1</v>
      </c>
      <c r="D33" s="20">
        <f t="shared" si="7"/>
        <v>2</v>
      </c>
      <c r="E33" s="6">
        <v>0</v>
      </c>
      <c r="F33" s="6">
        <f t="shared" si="8"/>
        <v>0</v>
      </c>
      <c r="G33" s="7">
        <f t="shared" si="9"/>
        <v>0</v>
      </c>
      <c r="H33" s="7">
        <f t="shared" si="9"/>
        <v>0</v>
      </c>
    </row>
    <row r="34" spans="1:8" ht="15.6" x14ac:dyDescent="0.25">
      <c r="A34" s="28" t="s">
        <v>86</v>
      </c>
      <c r="B34" s="29" t="s">
        <v>107</v>
      </c>
      <c r="C34" s="44">
        <v>3</v>
      </c>
      <c r="D34" s="20">
        <f t="shared" si="7"/>
        <v>6</v>
      </c>
      <c r="E34" s="6">
        <v>0</v>
      </c>
      <c r="F34" s="6">
        <f t="shared" si="8"/>
        <v>0</v>
      </c>
      <c r="G34" s="7">
        <f t="shared" si="9"/>
        <v>0</v>
      </c>
      <c r="H34" s="7">
        <f t="shared" si="9"/>
        <v>0</v>
      </c>
    </row>
    <row r="35" spans="1:8" ht="31.2" x14ac:dyDescent="0.25">
      <c r="A35" s="28" t="s">
        <v>87</v>
      </c>
      <c r="B35" s="29" t="s">
        <v>108</v>
      </c>
      <c r="C35" s="44">
        <v>2</v>
      </c>
      <c r="D35" s="20">
        <f t="shared" si="7"/>
        <v>4</v>
      </c>
      <c r="E35" s="6">
        <v>0</v>
      </c>
      <c r="F35" s="6">
        <f t="shared" si="8"/>
        <v>0</v>
      </c>
      <c r="G35" s="7">
        <f t="shared" si="9"/>
        <v>0</v>
      </c>
      <c r="H35" s="7">
        <f t="shared" si="9"/>
        <v>0</v>
      </c>
    </row>
    <row r="36" spans="1:8" ht="15.6" x14ac:dyDescent="0.25">
      <c r="A36" s="28" t="s">
        <v>88</v>
      </c>
      <c r="B36" s="29" t="s">
        <v>109</v>
      </c>
      <c r="C36" s="44">
        <v>1</v>
      </c>
      <c r="D36" s="20">
        <f t="shared" si="7"/>
        <v>2</v>
      </c>
      <c r="E36" s="6">
        <v>0</v>
      </c>
      <c r="F36" s="6">
        <f t="shared" si="8"/>
        <v>0</v>
      </c>
      <c r="G36" s="7">
        <f t="shared" si="9"/>
        <v>0</v>
      </c>
      <c r="H36" s="7">
        <f t="shared" si="9"/>
        <v>0</v>
      </c>
    </row>
    <row r="37" spans="1:8" ht="31.2" x14ac:dyDescent="0.25">
      <c r="A37" s="28" t="s">
        <v>89</v>
      </c>
      <c r="B37" s="29" t="s">
        <v>110</v>
      </c>
      <c r="C37" s="47"/>
      <c r="D37" s="47"/>
      <c r="E37" s="47"/>
      <c r="F37" s="47"/>
      <c r="G37" s="47"/>
      <c r="H37" s="47"/>
    </row>
    <row r="38" spans="1:8" ht="31.2" x14ac:dyDescent="0.25">
      <c r="A38" s="28" t="s">
        <v>91</v>
      </c>
      <c r="B38" s="29" t="s">
        <v>111</v>
      </c>
      <c r="C38" s="44">
        <v>3</v>
      </c>
      <c r="D38" s="20">
        <f t="shared" si="7"/>
        <v>6</v>
      </c>
      <c r="E38" s="6">
        <v>0</v>
      </c>
      <c r="F38" s="6">
        <f t="shared" ref="F38:F39" si="10">D38*E38</f>
        <v>0</v>
      </c>
      <c r="G38" s="7">
        <f t="shared" ref="G38:H39" si="11">$C38*$E38</f>
        <v>0</v>
      </c>
      <c r="H38" s="7">
        <f t="shared" si="11"/>
        <v>0</v>
      </c>
    </row>
    <row r="39" spans="1:8" ht="31.2" x14ac:dyDescent="0.25">
      <c r="A39" s="28" t="s">
        <v>92</v>
      </c>
      <c r="B39" s="29" t="s">
        <v>112</v>
      </c>
      <c r="C39" s="44">
        <v>1</v>
      </c>
      <c r="D39" s="20">
        <f t="shared" si="7"/>
        <v>2</v>
      </c>
      <c r="E39" s="6">
        <v>0</v>
      </c>
      <c r="F39" s="6">
        <f t="shared" si="10"/>
        <v>0</v>
      </c>
      <c r="G39" s="7">
        <f t="shared" si="11"/>
        <v>0</v>
      </c>
      <c r="H39" s="7">
        <f t="shared" si="11"/>
        <v>0</v>
      </c>
    </row>
    <row r="40" spans="1:8" ht="31.2" x14ac:dyDescent="0.25">
      <c r="A40" s="21"/>
      <c r="B40" s="5" t="s">
        <v>51</v>
      </c>
      <c r="C40" s="22"/>
      <c r="D40" s="22"/>
      <c r="E40" s="22"/>
      <c r="F40" s="6">
        <f>SUM(F27:F39)</f>
        <v>0</v>
      </c>
      <c r="G40" s="6">
        <f t="shared" ref="G40" si="12">SUM(G27:G39)</f>
        <v>0</v>
      </c>
      <c r="H40" s="6">
        <f t="shared" ref="H40" si="13">SUM(H27:H39)</f>
        <v>0</v>
      </c>
    </row>
    <row r="41" spans="1:8" ht="15.6" x14ac:dyDescent="0.25">
      <c r="A41" s="21"/>
      <c r="B41" s="5" t="s">
        <v>33</v>
      </c>
      <c r="C41" s="22"/>
      <c r="D41" s="22"/>
      <c r="E41" s="22"/>
      <c r="F41" s="6">
        <f>ROUND(F40*0.12,2)</f>
        <v>0</v>
      </c>
      <c r="G41" s="6">
        <f t="shared" ref="G41:H41" si="14">ROUND(G40*0.12,2)</f>
        <v>0</v>
      </c>
      <c r="H41" s="6">
        <f t="shared" si="14"/>
        <v>0</v>
      </c>
    </row>
    <row r="42" spans="1:8" ht="31.2" x14ac:dyDescent="0.25">
      <c r="A42" s="21"/>
      <c r="B42" s="23" t="s">
        <v>52</v>
      </c>
      <c r="C42" s="22"/>
      <c r="D42" s="22"/>
      <c r="E42" s="22"/>
      <c r="F42" s="24">
        <f>SUM(F40:F41)</f>
        <v>0</v>
      </c>
      <c r="G42" s="24">
        <f>SUM(G40:G41)</f>
        <v>0</v>
      </c>
      <c r="H42" s="24">
        <f>SUM(H40:H41)</f>
        <v>0</v>
      </c>
    </row>
    <row r="43" spans="1:8" ht="15.6" customHeight="1" x14ac:dyDescent="0.25">
      <c r="A43" s="31" t="s">
        <v>48</v>
      </c>
      <c r="B43" s="32"/>
      <c r="C43" s="32"/>
      <c r="D43" s="32"/>
      <c r="E43" s="32"/>
      <c r="F43" s="32"/>
      <c r="G43" s="32"/>
      <c r="H43" s="33"/>
    </row>
    <row r="44" spans="1:8" ht="15.6" x14ac:dyDescent="0.25">
      <c r="A44" s="28" t="s">
        <v>12</v>
      </c>
      <c r="B44" s="29" t="s">
        <v>100</v>
      </c>
      <c r="C44" s="44">
        <v>5</v>
      </c>
      <c r="D44" s="20">
        <f>C44*2</f>
        <v>10</v>
      </c>
      <c r="E44" s="6">
        <v>0</v>
      </c>
      <c r="F44" s="6">
        <f>D44*E44</f>
        <v>0</v>
      </c>
      <c r="G44" s="7">
        <f>$C44*$E44</f>
        <v>0</v>
      </c>
      <c r="H44" s="7">
        <f>$C44*$E44</f>
        <v>0</v>
      </c>
    </row>
    <row r="45" spans="1:8" ht="15.6" x14ac:dyDescent="0.25">
      <c r="A45" s="28" t="s">
        <v>42</v>
      </c>
      <c r="B45" s="46" t="s">
        <v>101</v>
      </c>
      <c r="C45" s="47"/>
      <c r="D45" s="47"/>
      <c r="E45" s="47"/>
      <c r="F45" s="47"/>
      <c r="G45" s="47"/>
      <c r="H45" s="47"/>
    </row>
    <row r="46" spans="1:8" ht="15.6" x14ac:dyDescent="0.25">
      <c r="A46" s="28" t="s">
        <v>81</v>
      </c>
      <c r="B46" s="29" t="s">
        <v>102</v>
      </c>
      <c r="C46" s="44">
        <v>3</v>
      </c>
      <c r="D46" s="20">
        <f t="shared" ref="D46:D56" si="15">C46*2</f>
        <v>6</v>
      </c>
      <c r="E46" s="6">
        <v>0</v>
      </c>
      <c r="F46" s="6">
        <f t="shared" ref="F46:F53" si="16">D46*E46</f>
        <v>0</v>
      </c>
      <c r="G46" s="7">
        <f t="shared" ref="G46:H53" si="17">$C46*$E46</f>
        <v>0</v>
      </c>
      <c r="H46" s="7">
        <f t="shared" si="17"/>
        <v>0</v>
      </c>
    </row>
    <row r="47" spans="1:8" ht="15.6" x14ac:dyDescent="0.25">
      <c r="A47" s="28" t="s">
        <v>82</v>
      </c>
      <c r="B47" s="29" t="s">
        <v>103</v>
      </c>
      <c r="C47" s="44">
        <v>3</v>
      </c>
      <c r="D47" s="20">
        <f t="shared" si="15"/>
        <v>6</v>
      </c>
      <c r="E47" s="6">
        <v>0</v>
      </c>
      <c r="F47" s="6">
        <f t="shared" si="16"/>
        <v>0</v>
      </c>
      <c r="G47" s="7">
        <f t="shared" si="17"/>
        <v>0</v>
      </c>
      <c r="H47" s="7">
        <f t="shared" si="17"/>
        <v>0</v>
      </c>
    </row>
    <row r="48" spans="1:8" ht="15.6" x14ac:dyDescent="0.25">
      <c r="A48" s="28" t="s">
        <v>83</v>
      </c>
      <c r="B48" s="29" t="s">
        <v>104</v>
      </c>
      <c r="C48" s="44">
        <v>2</v>
      </c>
      <c r="D48" s="20">
        <f t="shared" si="15"/>
        <v>4</v>
      </c>
      <c r="E48" s="6">
        <v>0</v>
      </c>
      <c r="F48" s="6">
        <f t="shared" si="16"/>
        <v>0</v>
      </c>
      <c r="G48" s="7">
        <f t="shared" si="17"/>
        <v>0</v>
      </c>
      <c r="H48" s="7">
        <f t="shared" si="17"/>
        <v>0</v>
      </c>
    </row>
    <row r="49" spans="1:8" ht="31.2" x14ac:dyDescent="0.25">
      <c r="A49" s="28" t="s">
        <v>84</v>
      </c>
      <c r="B49" s="29" t="s">
        <v>105</v>
      </c>
      <c r="C49" s="44">
        <v>1</v>
      </c>
      <c r="D49" s="20">
        <f t="shared" si="15"/>
        <v>2</v>
      </c>
      <c r="E49" s="6">
        <v>0</v>
      </c>
      <c r="F49" s="6">
        <f t="shared" si="16"/>
        <v>0</v>
      </c>
      <c r="G49" s="7">
        <f t="shared" si="17"/>
        <v>0</v>
      </c>
      <c r="H49" s="7">
        <f t="shared" si="17"/>
        <v>0</v>
      </c>
    </row>
    <row r="50" spans="1:8" ht="15.6" x14ac:dyDescent="0.25">
      <c r="A50" s="28" t="s">
        <v>85</v>
      </c>
      <c r="B50" s="29" t="s">
        <v>106</v>
      </c>
      <c r="C50" s="44">
        <v>1</v>
      </c>
      <c r="D50" s="20">
        <f t="shared" si="15"/>
        <v>2</v>
      </c>
      <c r="E50" s="6">
        <v>0</v>
      </c>
      <c r="F50" s="6">
        <f t="shared" si="16"/>
        <v>0</v>
      </c>
      <c r="G50" s="7">
        <f t="shared" si="17"/>
        <v>0</v>
      </c>
      <c r="H50" s="7">
        <f t="shared" si="17"/>
        <v>0</v>
      </c>
    </row>
    <row r="51" spans="1:8" ht="15.6" x14ac:dyDescent="0.25">
      <c r="A51" s="28" t="s">
        <v>86</v>
      </c>
      <c r="B51" s="29" t="s">
        <v>107</v>
      </c>
      <c r="C51" s="44">
        <v>3</v>
      </c>
      <c r="D51" s="20">
        <f t="shared" si="15"/>
        <v>6</v>
      </c>
      <c r="E51" s="6">
        <v>0</v>
      </c>
      <c r="F51" s="6">
        <f t="shared" si="16"/>
        <v>0</v>
      </c>
      <c r="G51" s="7">
        <f t="shared" si="17"/>
        <v>0</v>
      </c>
      <c r="H51" s="7">
        <f t="shared" si="17"/>
        <v>0</v>
      </c>
    </row>
    <row r="52" spans="1:8" ht="31.2" x14ac:dyDescent="0.25">
      <c r="A52" s="28" t="s">
        <v>87</v>
      </c>
      <c r="B52" s="29" t="s">
        <v>108</v>
      </c>
      <c r="C52" s="44">
        <v>2</v>
      </c>
      <c r="D52" s="20">
        <f t="shared" si="15"/>
        <v>4</v>
      </c>
      <c r="E52" s="6">
        <v>0</v>
      </c>
      <c r="F52" s="6">
        <f t="shared" si="16"/>
        <v>0</v>
      </c>
      <c r="G52" s="7">
        <f t="shared" si="17"/>
        <v>0</v>
      </c>
      <c r="H52" s="7">
        <f t="shared" si="17"/>
        <v>0</v>
      </c>
    </row>
    <row r="53" spans="1:8" ht="15.6" x14ac:dyDescent="0.25">
      <c r="A53" s="28" t="s">
        <v>88</v>
      </c>
      <c r="B53" s="29" t="s">
        <v>109</v>
      </c>
      <c r="C53" s="44">
        <v>1</v>
      </c>
      <c r="D53" s="20">
        <f t="shared" si="15"/>
        <v>2</v>
      </c>
      <c r="E53" s="6">
        <v>0</v>
      </c>
      <c r="F53" s="6">
        <f t="shared" si="16"/>
        <v>0</v>
      </c>
      <c r="G53" s="7">
        <f t="shared" si="17"/>
        <v>0</v>
      </c>
      <c r="H53" s="7">
        <f t="shared" si="17"/>
        <v>0</v>
      </c>
    </row>
    <row r="54" spans="1:8" ht="31.2" x14ac:dyDescent="0.25">
      <c r="A54" s="28" t="s">
        <v>89</v>
      </c>
      <c r="B54" s="29" t="s">
        <v>110</v>
      </c>
      <c r="C54" s="47"/>
      <c r="D54" s="47"/>
      <c r="E54" s="47"/>
      <c r="F54" s="47"/>
      <c r="G54" s="47"/>
      <c r="H54" s="47"/>
    </row>
    <row r="55" spans="1:8" ht="31.2" x14ac:dyDescent="0.25">
      <c r="A55" s="28" t="s">
        <v>91</v>
      </c>
      <c r="B55" s="29" t="s">
        <v>111</v>
      </c>
      <c r="C55" s="44">
        <v>3</v>
      </c>
      <c r="D55" s="20">
        <f t="shared" si="15"/>
        <v>6</v>
      </c>
      <c r="E55" s="6">
        <v>0</v>
      </c>
      <c r="F55" s="6">
        <f t="shared" ref="F55:F56" si="18">D55*E55</f>
        <v>0</v>
      </c>
      <c r="G55" s="7">
        <f t="shared" ref="G55:H56" si="19">$C55*$E55</f>
        <v>0</v>
      </c>
      <c r="H55" s="7">
        <f t="shared" si="19"/>
        <v>0</v>
      </c>
    </row>
    <row r="56" spans="1:8" ht="31.2" x14ac:dyDescent="0.25">
      <c r="A56" s="28" t="s">
        <v>92</v>
      </c>
      <c r="B56" s="29" t="s">
        <v>112</v>
      </c>
      <c r="C56" s="44">
        <v>1</v>
      </c>
      <c r="D56" s="20">
        <f t="shared" si="15"/>
        <v>2</v>
      </c>
      <c r="E56" s="6">
        <v>0</v>
      </c>
      <c r="F56" s="6">
        <f t="shared" si="18"/>
        <v>0</v>
      </c>
      <c r="G56" s="7">
        <f t="shared" si="19"/>
        <v>0</v>
      </c>
      <c r="H56" s="7">
        <f t="shared" si="19"/>
        <v>0</v>
      </c>
    </row>
    <row r="57" spans="1:8" ht="31.2" x14ac:dyDescent="0.25">
      <c r="A57" s="21"/>
      <c r="B57" s="5" t="s">
        <v>49</v>
      </c>
      <c r="C57" s="22"/>
      <c r="D57" s="22"/>
      <c r="E57" s="22"/>
      <c r="F57" s="6">
        <f>SUM(F44:F56)</f>
        <v>0</v>
      </c>
      <c r="G57" s="6">
        <f t="shared" ref="G57" si="20">SUM(G44:G56)</f>
        <v>0</v>
      </c>
      <c r="H57" s="6">
        <f t="shared" ref="H57" si="21">SUM(H44:H56)</f>
        <v>0</v>
      </c>
    </row>
    <row r="58" spans="1:8" ht="15.6" x14ac:dyDescent="0.25">
      <c r="A58" s="21"/>
      <c r="B58" s="5" t="s">
        <v>33</v>
      </c>
      <c r="C58" s="22"/>
      <c r="D58" s="22"/>
      <c r="E58" s="22"/>
      <c r="F58" s="6">
        <f>ROUND(F57*0.12,2)</f>
        <v>0</v>
      </c>
      <c r="G58" s="6">
        <f t="shared" ref="G58:H58" si="22">ROUND(G57*0.12,2)</f>
        <v>0</v>
      </c>
      <c r="H58" s="6">
        <f t="shared" si="22"/>
        <v>0</v>
      </c>
    </row>
    <row r="59" spans="1:8" ht="31.2" x14ac:dyDescent="0.25">
      <c r="A59" s="21"/>
      <c r="B59" s="23" t="s">
        <v>50</v>
      </c>
      <c r="C59" s="22"/>
      <c r="D59" s="22"/>
      <c r="E59" s="22"/>
      <c r="F59" s="24">
        <f>SUM(F57:F58)</f>
        <v>0</v>
      </c>
      <c r="G59" s="24">
        <f>SUM(G57:G58)</f>
        <v>0</v>
      </c>
      <c r="H59" s="24">
        <f>SUM(H57:H58)</f>
        <v>0</v>
      </c>
    </row>
    <row r="61" spans="1:8" ht="31.2" x14ac:dyDescent="0.25">
      <c r="A61" s="21"/>
      <c r="B61" s="5" t="s">
        <v>54</v>
      </c>
      <c r="C61" s="22"/>
      <c r="D61" s="22"/>
      <c r="E61" s="22"/>
      <c r="F61" s="6">
        <f>F23+F40+F57</f>
        <v>0</v>
      </c>
      <c r="G61" s="6">
        <f>G23+G40+G57</f>
        <v>0</v>
      </c>
      <c r="H61" s="6">
        <f>H23+H40+H57</f>
        <v>0</v>
      </c>
    </row>
    <row r="62" spans="1:8" ht="31.2" x14ac:dyDescent="0.25">
      <c r="A62" s="21"/>
      <c r="B62" s="23" t="s">
        <v>53</v>
      </c>
      <c r="C62" s="22"/>
      <c r="D62" s="22"/>
      <c r="E62" s="22"/>
      <c r="F62" s="24">
        <f>F25+F42+F59</f>
        <v>0</v>
      </c>
      <c r="G62" s="24">
        <f>G25+G42+G59</f>
        <v>0</v>
      </c>
      <c r="H62" s="24">
        <f>H25+H42+H59</f>
        <v>0</v>
      </c>
    </row>
  </sheetData>
  <mergeCells count="12">
    <mergeCell ref="A43:H43"/>
    <mergeCell ref="A26:H26"/>
    <mergeCell ref="A2:H2"/>
    <mergeCell ref="A3:H3"/>
    <mergeCell ref="A6:A7"/>
    <mergeCell ref="B6:B7"/>
    <mergeCell ref="E6:E7"/>
    <mergeCell ref="G6:H6"/>
    <mergeCell ref="A4:H4"/>
    <mergeCell ref="F6:F7"/>
    <mergeCell ref="A9:H9"/>
    <mergeCell ref="C6:D6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H62"/>
  <sheetViews>
    <sheetView zoomScale="85" zoomScaleNormal="85" workbookViewId="0">
      <selection activeCell="C10" sqref="C10:H25"/>
    </sheetView>
  </sheetViews>
  <sheetFormatPr defaultColWidth="9.109375" defaultRowHeight="15" x14ac:dyDescent="0.25"/>
  <cols>
    <col min="1" max="1" width="5.77734375" style="1" customWidth="1"/>
    <col min="2" max="2" width="50.77734375" style="1" customWidth="1"/>
    <col min="3" max="5" width="12.77734375" style="2" customWidth="1"/>
    <col min="6" max="7" width="14.77734375" style="2" customWidth="1"/>
    <col min="8" max="8" width="14.77734375" style="1" customWidth="1"/>
    <col min="9" max="16384" width="9.109375" style="1"/>
  </cols>
  <sheetData>
    <row r="2" spans="1:8" ht="15.6" x14ac:dyDescent="0.3">
      <c r="A2" s="34" t="s">
        <v>37</v>
      </c>
      <c r="B2" s="34"/>
      <c r="C2" s="34"/>
      <c r="D2" s="34"/>
      <c r="E2" s="34"/>
      <c r="F2" s="34"/>
      <c r="G2" s="34"/>
      <c r="H2" s="34"/>
    </row>
    <row r="3" spans="1:8" ht="15.6" x14ac:dyDescent="0.3">
      <c r="A3" s="34" t="s">
        <v>38</v>
      </c>
      <c r="B3" s="34"/>
      <c r="C3" s="34"/>
      <c r="D3" s="34"/>
      <c r="E3" s="34"/>
      <c r="F3" s="34"/>
      <c r="G3" s="34"/>
      <c r="H3" s="34"/>
    </row>
    <row r="4" spans="1:8" s="26" customFormat="1" ht="12" x14ac:dyDescent="0.25">
      <c r="A4" s="37" t="s">
        <v>39</v>
      </c>
      <c r="B4" s="37"/>
      <c r="C4" s="37"/>
      <c r="D4" s="37"/>
      <c r="E4" s="37"/>
      <c r="F4" s="37"/>
      <c r="G4" s="37"/>
      <c r="H4" s="37"/>
    </row>
    <row r="6" spans="1:8" ht="32.4" customHeight="1" x14ac:dyDescent="0.25">
      <c r="A6" s="35" t="s">
        <v>0</v>
      </c>
      <c r="B6" s="35" t="s">
        <v>34</v>
      </c>
      <c r="C6" s="35" t="s">
        <v>71</v>
      </c>
      <c r="D6" s="35"/>
      <c r="E6" s="36" t="s">
        <v>35</v>
      </c>
      <c r="F6" s="36" t="s">
        <v>40</v>
      </c>
      <c r="G6" s="36" t="s">
        <v>36</v>
      </c>
      <c r="H6" s="36"/>
    </row>
    <row r="7" spans="1:8" ht="15.6" x14ac:dyDescent="0.25">
      <c r="A7" s="35"/>
      <c r="B7" s="35"/>
      <c r="C7" s="30" t="s">
        <v>69</v>
      </c>
      <c r="D7" s="30" t="s">
        <v>70</v>
      </c>
      <c r="E7" s="36"/>
      <c r="F7" s="36"/>
      <c r="G7" s="27" t="s">
        <v>66</v>
      </c>
      <c r="H7" s="27" t="s">
        <v>67</v>
      </c>
    </row>
    <row r="8" spans="1:8" s="4" customFormat="1" ht="13.2" x14ac:dyDescent="0.25">
      <c r="A8" s="3">
        <v>1</v>
      </c>
      <c r="B8" s="3">
        <v>2</v>
      </c>
      <c r="C8" s="3"/>
      <c r="D8" s="3">
        <v>4</v>
      </c>
      <c r="E8" s="3">
        <v>6</v>
      </c>
      <c r="F8" s="3">
        <v>7</v>
      </c>
      <c r="G8" s="3">
        <v>8</v>
      </c>
      <c r="H8" s="3">
        <v>19</v>
      </c>
    </row>
    <row r="9" spans="1:8" ht="15.6" customHeight="1" x14ac:dyDescent="0.25">
      <c r="A9" s="31" t="s">
        <v>43</v>
      </c>
      <c r="B9" s="32"/>
      <c r="C9" s="32"/>
      <c r="D9" s="32"/>
      <c r="E9" s="32"/>
      <c r="F9" s="32"/>
      <c r="G9" s="32"/>
      <c r="H9" s="33"/>
    </row>
    <row r="10" spans="1:8" ht="15.6" x14ac:dyDescent="0.25">
      <c r="A10" s="28" t="s">
        <v>12</v>
      </c>
      <c r="B10" s="29" t="s">
        <v>68</v>
      </c>
      <c r="C10" s="44">
        <v>5</v>
      </c>
      <c r="D10" s="20">
        <f>C10*2</f>
        <v>10</v>
      </c>
      <c r="E10" s="6">
        <v>0</v>
      </c>
      <c r="F10" s="6">
        <f>D10*E10</f>
        <v>0</v>
      </c>
      <c r="G10" s="7">
        <f>$C10*$E10</f>
        <v>0</v>
      </c>
      <c r="H10" s="7">
        <f>$C10*$E10</f>
        <v>0</v>
      </c>
    </row>
    <row r="11" spans="1:8" ht="15.6" x14ac:dyDescent="0.25">
      <c r="A11" s="28" t="s">
        <v>42</v>
      </c>
      <c r="B11" s="48" t="s">
        <v>72</v>
      </c>
      <c r="C11" s="47"/>
      <c r="D11" s="47"/>
      <c r="E11" s="47"/>
      <c r="F11" s="47"/>
      <c r="G11" s="47"/>
      <c r="H11" s="47"/>
    </row>
    <row r="12" spans="1:8" ht="15.6" x14ac:dyDescent="0.25">
      <c r="A12" s="28" t="s">
        <v>81</v>
      </c>
      <c r="B12" s="29" t="s">
        <v>73</v>
      </c>
      <c r="C12" s="44">
        <v>3</v>
      </c>
      <c r="D12" s="20">
        <f t="shared" ref="D12:D22" si="0">C12*2</f>
        <v>6</v>
      </c>
      <c r="E12" s="6">
        <v>0</v>
      </c>
      <c r="F12" s="6">
        <f t="shared" ref="F12:F19" si="1">D12*E12</f>
        <v>0</v>
      </c>
      <c r="G12" s="7">
        <f t="shared" ref="G12:H19" si="2">$C12*$E12</f>
        <v>0</v>
      </c>
      <c r="H12" s="7">
        <f t="shared" si="2"/>
        <v>0</v>
      </c>
    </row>
    <row r="13" spans="1:8" ht="15.6" x14ac:dyDescent="0.25">
      <c r="A13" s="28" t="s">
        <v>82</v>
      </c>
      <c r="B13" s="29" t="s">
        <v>74</v>
      </c>
      <c r="C13" s="44">
        <v>3</v>
      </c>
      <c r="D13" s="20">
        <f t="shared" si="0"/>
        <v>6</v>
      </c>
      <c r="E13" s="6">
        <v>0</v>
      </c>
      <c r="F13" s="6">
        <f t="shared" si="1"/>
        <v>0</v>
      </c>
      <c r="G13" s="7">
        <f t="shared" si="2"/>
        <v>0</v>
      </c>
      <c r="H13" s="7">
        <f t="shared" si="2"/>
        <v>0</v>
      </c>
    </row>
    <row r="14" spans="1:8" ht="15.6" x14ac:dyDescent="0.25">
      <c r="A14" s="28" t="s">
        <v>83</v>
      </c>
      <c r="B14" s="29" t="s">
        <v>75</v>
      </c>
      <c r="C14" s="44">
        <v>2</v>
      </c>
      <c r="D14" s="20">
        <f t="shared" si="0"/>
        <v>4</v>
      </c>
      <c r="E14" s="6">
        <v>0</v>
      </c>
      <c r="F14" s="6">
        <f t="shared" si="1"/>
        <v>0</v>
      </c>
      <c r="G14" s="7">
        <f t="shared" si="2"/>
        <v>0</v>
      </c>
      <c r="H14" s="7">
        <f t="shared" si="2"/>
        <v>0</v>
      </c>
    </row>
    <row r="15" spans="1:8" ht="31.2" x14ac:dyDescent="0.25">
      <c r="A15" s="28" t="s">
        <v>84</v>
      </c>
      <c r="B15" s="29" t="s">
        <v>76</v>
      </c>
      <c r="C15" s="44">
        <v>1</v>
      </c>
      <c r="D15" s="20">
        <f t="shared" si="0"/>
        <v>2</v>
      </c>
      <c r="E15" s="6">
        <v>0</v>
      </c>
      <c r="F15" s="6">
        <f t="shared" si="1"/>
        <v>0</v>
      </c>
      <c r="G15" s="7">
        <f t="shared" si="2"/>
        <v>0</v>
      </c>
      <c r="H15" s="7">
        <f t="shared" si="2"/>
        <v>0</v>
      </c>
    </row>
    <row r="16" spans="1:8" ht="15.6" x14ac:dyDescent="0.25">
      <c r="A16" s="28" t="s">
        <v>85</v>
      </c>
      <c r="B16" s="29" t="s">
        <v>77</v>
      </c>
      <c r="C16" s="44">
        <v>1</v>
      </c>
      <c r="D16" s="20">
        <f t="shared" si="0"/>
        <v>2</v>
      </c>
      <c r="E16" s="6">
        <v>0</v>
      </c>
      <c r="F16" s="6">
        <f t="shared" si="1"/>
        <v>0</v>
      </c>
      <c r="G16" s="7">
        <f t="shared" si="2"/>
        <v>0</v>
      </c>
      <c r="H16" s="7">
        <f t="shared" si="2"/>
        <v>0</v>
      </c>
    </row>
    <row r="17" spans="1:8" ht="15.6" x14ac:dyDescent="0.25">
      <c r="A17" s="28" t="s">
        <v>86</v>
      </c>
      <c r="B17" s="29" t="s">
        <v>78</v>
      </c>
      <c r="C17" s="44">
        <v>3</v>
      </c>
      <c r="D17" s="20">
        <f t="shared" si="0"/>
        <v>6</v>
      </c>
      <c r="E17" s="6">
        <v>0</v>
      </c>
      <c r="F17" s="6">
        <f t="shared" si="1"/>
        <v>0</v>
      </c>
      <c r="G17" s="7">
        <f t="shared" si="2"/>
        <v>0</v>
      </c>
      <c r="H17" s="7">
        <f t="shared" si="2"/>
        <v>0</v>
      </c>
    </row>
    <row r="18" spans="1:8" ht="15.6" x14ac:dyDescent="0.25">
      <c r="A18" s="28" t="s">
        <v>87</v>
      </c>
      <c r="B18" s="29" t="s">
        <v>79</v>
      </c>
      <c r="C18" s="44">
        <v>2</v>
      </c>
      <c r="D18" s="20">
        <f t="shared" si="0"/>
        <v>4</v>
      </c>
      <c r="E18" s="6">
        <v>0</v>
      </c>
      <c r="F18" s="6">
        <f t="shared" si="1"/>
        <v>0</v>
      </c>
      <c r="G18" s="7">
        <f t="shared" si="2"/>
        <v>0</v>
      </c>
      <c r="H18" s="7">
        <f t="shared" si="2"/>
        <v>0</v>
      </c>
    </row>
    <row r="19" spans="1:8" ht="15.6" x14ac:dyDescent="0.25">
      <c r="A19" s="28" t="s">
        <v>88</v>
      </c>
      <c r="B19" s="29" t="s">
        <v>80</v>
      </c>
      <c r="C19" s="44">
        <v>1</v>
      </c>
      <c r="D19" s="20">
        <f t="shared" si="0"/>
        <v>2</v>
      </c>
      <c r="E19" s="6">
        <v>0</v>
      </c>
      <c r="F19" s="6">
        <f t="shared" si="1"/>
        <v>0</v>
      </c>
      <c r="G19" s="7">
        <f t="shared" si="2"/>
        <v>0</v>
      </c>
      <c r="H19" s="7">
        <f t="shared" si="2"/>
        <v>0</v>
      </c>
    </row>
    <row r="20" spans="1:8" ht="15.6" x14ac:dyDescent="0.25">
      <c r="A20" s="28" t="s">
        <v>89</v>
      </c>
      <c r="B20" s="48" t="s">
        <v>90</v>
      </c>
      <c r="C20" s="47"/>
      <c r="D20" s="47"/>
      <c r="E20" s="47"/>
      <c r="F20" s="47"/>
      <c r="G20" s="47"/>
      <c r="H20" s="47"/>
    </row>
    <row r="21" spans="1:8" ht="31.2" x14ac:dyDescent="0.25">
      <c r="A21" s="28" t="s">
        <v>91</v>
      </c>
      <c r="B21" s="29" t="s">
        <v>93</v>
      </c>
      <c r="C21" s="44">
        <v>3</v>
      </c>
      <c r="D21" s="20">
        <f t="shared" si="0"/>
        <v>6</v>
      </c>
      <c r="E21" s="6">
        <v>0</v>
      </c>
      <c r="F21" s="6">
        <f t="shared" ref="F21:F22" si="3">D21*E21</f>
        <v>0</v>
      </c>
      <c r="G21" s="7">
        <f t="shared" ref="G21:H22" si="4">$C21*$E21</f>
        <v>0</v>
      </c>
      <c r="H21" s="7">
        <f t="shared" si="4"/>
        <v>0</v>
      </c>
    </row>
    <row r="22" spans="1:8" ht="31.2" x14ac:dyDescent="0.25">
      <c r="A22" s="28" t="s">
        <v>92</v>
      </c>
      <c r="B22" s="29" t="s">
        <v>94</v>
      </c>
      <c r="C22" s="44">
        <v>1</v>
      </c>
      <c r="D22" s="20">
        <f t="shared" si="0"/>
        <v>2</v>
      </c>
      <c r="E22" s="6">
        <v>0</v>
      </c>
      <c r="F22" s="6">
        <f t="shared" si="3"/>
        <v>0</v>
      </c>
      <c r="G22" s="7">
        <f t="shared" si="4"/>
        <v>0</v>
      </c>
      <c r="H22" s="7">
        <f t="shared" si="4"/>
        <v>0</v>
      </c>
    </row>
    <row r="23" spans="1:8" ht="15.6" x14ac:dyDescent="0.25">
      <c r="A23" s="21"/>
      <c r="B23" s="5" t="s">
        <v>58</v>
      </c>
      <c r="C23" s="45"/>
      <c r="D23" s="22"/>
      <c r="E23" s="22"/>
      <c r="F23" s="6">
        <f>SUM(F10:F22)</f>
        <v>0</v>
      </c>
      <c r="G23" s="6">
        <f t="shared" ref="G23:H23" si="5">SUM(G10:G22)</f>
        <v>0</v>
      </c>
      <c r="H23" s="6">
        <f t="shared" si="5"/>
        <v>0</v>
      </c>
    </row>
    <row r="24" spans="1:8" ht="15.6" x14ac:dyDescent="0.25">
      <c r="A24" s="21"/>
      <c r="B24" s="5" t="s">
        <v>27</v>
      </c>
      <c r="C24" s="45"/>
      <c r="D24" s="22"/>
      <c r="E24" s="22"/>
      <c r="F24" s="6">
        <f>ROUND(F23*0.12,2)</f>
        <v>0</v>
      </c>
      <c r="G24" s="6">
        <f t="shared" ref="G24:H24" si="6">ROUND(G23*0.12,2)</f>
        <v>0</v>
      </c>
      <c r="H24" s="6">
        <f t="shared" si="6"/>
        <v>0</v>
      </c>
    </row>
    <row r="25" spans="1:8" ht="15.6" x14ac:dyDescent="0.25">
      <c r="A25" s="21"/>
      <c r="B25" s="23" t="s">
        <v>59</v>
      </c>
      <c r="C25" s="30"/>
      <c r="D25" s="22"/>
      <c r="E25" s="22"/>
      <c r="F25" s="24">
        <f>SUM(F23:F24)</f>
        <v>0</v>
      </c>
      <c r="G25" s="24">
        <f>SUM(G23:G24)</f>
        <v>0</v>
      </c>
      <c r="H25" s="24">
        <f>SUM(H23:H24)</f>
        <v>0</v>
      </c>
    </row>
    <row r="26" spans="1:8" ht="15.6" customHeight="1" x14ac:dyDescent="0.25">
      <c r="A26" s="31" t="s">
        <v>56</v>
      </c>
      <c r="B26" s="32"/>
      <c r="C26" s="32"/>
      <c r="D26" s="32"/>
      <c r="E26" s="32"/>
      <c r="F26" s="32"/>
      <c r="G26" s="32"/>
      <c r="H26" s="33"/>
    </row>
    <row r="27" spans="1:8" ht="15.6" x14ac:dyDescent="0.25">
      <c r="A27" s="28" t="s">
        <v>12</v>
      </c>
      <c r="B27" s="29" t="s">
        <v>68</v>
      </c>
      <c r="C27" s="44">
        <v>5</v>
      </c>
      <c r="D27" s="20">
        <f>C27*2</f>
        <v>10</v>
      </c>
      <c r="E27" s="6">
        <v>0</v>
      </c>
      <c r="F27" s="6">
        <f>D27*E27</f>
        <v>0</v>
      </c>
      <c r="G27" s="7">
        <f>$C27*$E27</f>
        <v>0</v>
      </c>
      <c r="H27" s="7">
        <f>$C27*$E27</f>
        <v>0</v>
      </c>
    </row>
    <row r="28" spans="1:8" ht="15.6" x14ac:dyDescent="0.25">
      <c r="A28" s="28" t="s">
        <v>42</v>
      </c>
      <c r="B28" s="48" t="s">
        <v>72</v>
      </c>
      <c r="C28" s="47"/>
      <c r="D28" s="47"/>
      <c r="E28" s="47"/>
      <c r="F28" s="47"/>
      <c r="G28" s="47"/>
      <c r="H28" s="47"/>
    </row>
    <row r="29" spans="1:8" ht="15.6" x14ac:dyDescent="0.25">
      <c r="A29" s="28" t="s">
        <v>81</v>
      </c>
      <c r="B29" s="29" t="s">
        <v>73</v>
      </c>
      <c r="C29" s="44">
        <v>3</v>
      </c>
      <c r="D29" s="20">
        <f t="shared" ref="D29:D36" si="7">C29*2</f>
        <v>6</v>
      </c>
      <c r="E29" s="6">
        <v>0</v>
      </c>
      <c r="F29" s="6">
        <f t="shared" ref="F29:F36" si="8">D29*E29</f>
        <v>0</v>
      </c>
      <c r="G29" s="7">
        <f t="shared" ref="G29:H36" si="9">$C29*$E29</f>
        <v>0</v>
      </c>
      <c r="H29" s="7">
        <f t="shared" si="9"/>
        <v>0</v>
      </c>
    </row>
    <row r="30" spans="1:8" ht="15.6" x14ac:dyDescent="0.25">
      <c r="A30" s="28" t="s">
        <v>82</v>
      </c>
      <c r="B30" s="29" t="s">
        <v>74</v>
      </c>
      <c r="C30" s="44">
        <v>3</v>
      </c>
      <c r="D30" s="20">
        <f t="shared" si="7"/>
        <v>6</v>
      </c>
      <c r="E30" s="6">
        <v>0</v>
      </c>
      <c r="F30" s="6">
        <f t="shared" si="8"/>
        <v>0</v>
      </c>
      <c r="G30" s="7">
        <f t="shared" si="9"/>
        <v>0</v>
      </c>
      <c r="H30" s="7">
        <f t="shared" si="9"/>
        <v>0</v>
      </c>
    </row>
    <row r="31" spans="1:8" ht="15.6" x14ac:dyDescent="0.25">
      <c r="A31" s="28" t="s">
        <v>83</v>
      </c>
      <c r="B31" s="29" t="s">
        <v>75</v>
      </c>
      <c r="C31" s="44">
        <v>2</v>
      </c>
      <c r="D31" s="20">
        <f t="shared" si="7"/>
        <v>4</v>
      </c>
      <c r="E31" s="6">
        <v>0</v>
      </c>
      <c r="F31" s="6">
        <f t="shared" si="8"/>
        <v>0</v>
      </c>
      <c r="G31" s="7">
        <f t="shared" si="9"/>
        <v>0</v>
      </c>
      <c r="H31" s="7">
        <f t="shared" si="9"/>
        <v>0</v>
      </c>
    </row>
    <row r="32" spans="1:8" ht="31.2" x14ac:dyDescent="0.25">
      <c r="A32" s="28" t="s">
        <v>84</v>
      </c>
      <c r="B32" s="29" t="s">
        <v>76</v>
      </c>
      <c r="C32" s="44">
        <v>1</v>
      </c>
      <c r="D32" s="20">
        <f t="shared" si="7"/>
        <v>2</v>
      </c>
      <c r="E32" s="6">
        <v>0</v>
      </c>
      <c r="F32" s="6">
        <f t="shared" si="8"/>
        <v>0</v>
      </c>
      <c r="G32" s="7">
        <f t="shared" si="9"/>
        <v>0</v>
      </c>
      <c r="H32" s="7">
        <f t="shared" si="9"/>
        <v>0</v>
      </c>
    </row>
    <row r="33" spans="1:8" ht="15.6" x14ac:dyDescent="0.25">
      <c r="A33" s="28" t="s">
        <v>85</v>
      </c>
      <c r="B33" s="29" t="s">
        <v>77</v>
      </c>
      <c r="C33" s="44">
        <v>1</v>
      </c>
      <c r="D33" s="20">
        <f t="shared" si="7"/>
        <v>2</v>
      </c>
      <c r="E33" s="6">
        <v>0</v>
      </c>
      <c r="F33" s="6">
        <f t="shared" si="8"/>
        <v>0</v>
      </c>
      <c r="G33" s="7">
        <f t="shared" si="9"/>
        <v>0</v>
      </c>
      <c r="H33" s="7">
        <f t="shared" si="9"/>
        <v>0</v>
      </c>
    </row>
    <row r="34" spans="1:8" ht="15.6" x14ac:dyDescent="0.25">
      <c r="A34" s="28" t="s">
        <v>86</v>
      </c>
      <c r="B34" s="29" t="s">
        <v>78</v>
      </c>
      <c r="C34" s="44">
        <v>3</v>
      </c>
      <c r="D34" s="20">
        <f t="shared" si="7"/>
        <v>6</v>
      </c>
      <c r="E34" s="6">
        <v>0</v>
      </c>
      <c r="F34" s="6">
        <f t="shared" si="8"/>
        <v>0</v>
      </c>
      <c r="G34" s="7">
        <f t="shared" si="9"/>
        <v>0</v>
      </c>
      <c r="H34" s="7">
        <f t="shared" si="9"/>
        <v>0</v>
      </c>
    </row>
    <row r="35" spans="1:8" ht="15.6" x14ac:dyDescent="0.25">
      <c r="A35" s="28" t="s">
        <v>87</v>
      </c>
      <c r="B35" s="29" t="s">
        <v>79</v>
      </c>
      <c r="C35" s="44">
        <v>2</v>
      </c>
      <c r="D35" s="20">
        <f t="shared" si="7"/>
        <v>4</v>
      </c>
      <c r="E35" s="6">
        <v>0</v>
      </c>
      <c r="F35" s="6">
        <f t="shared" si="8"/>
        <v>0</v>
      </c>
      <c r="G35" s="7">
        <f t="shared" si="9"/>
        <v>0</v>
      </c>
      <c r="H35" s="7">
        <f t="shared" si="9"/>
        <v>0</v>
      </c>
    </row>
    <row r="36" spans="1:8" ht="15.6" x14ac:dyDescent="0.25">
      <c r="A36" s="28" t="s">
        <v>88</v>
      </c>
      <c r="B36" s="29" t="s">
        <v>80</v>
      </c>
      <c r="C36" s="44">
        <v>1</v>
      </c>
      <c r="D36" s="20">
        <f t="shared" si="7"/>
        <v>2</v>
      </c>
      <c r="E36" s="6">
        <v>0</v>
      </c>
      <c r="F36" s="6">
        <f t="shared" si="8"/>
        <v>0</v>
      </c>
      <c r="G36" s="7">
        <f t="shared" si="9"/>
        <v>0</v>
      </c>
      <c r="H36" s="7">
        <f t="shared" si="9"/>
        <v>0</v>
      </c>
    </row>
    <row r="37" spans="1:8" ht="15.6" x14ac:dyDescent="0.25">
      <c r="A37" s="28" t="s">
        <v>89</v>
      </c>
      <c r="B37" s="48" t="s">
        <v>90</v>
      </c>
      <c r="C37" s="47"/>
      <c r="D37" s="47"/>
      <c r="E37" s="47"/>
      <c r="F37" s="47"/>
      <c r="G37" s="47"/>
      <c r="H37" s="47"/>
    </row>
    <row r="38" spans="1:8" ht="31.2" x14ac:dyDescent="0.25">
      <c r="A38" s="28" t="s">
        <v>91</v>
      </c>
      <c r="B38" s="29" t="s">
        <v>93</v>
      </c>
      <c r="C38" s="44">
        <v>3</v>
      </c>
      <c r="D38" s="20">
        <f t="shared" ref="D29:D39" si="10">C38*2</f>
        <v>6</v>
      </c>
      <c r="E38" s="6">
        <v>0</v>
      </c>
      <c r="F38" s="6">
        <f t="shared" ref="F38:F39" si="11">D38*E38</f>
        <v>0</v>
      </c>
      <c r="G38" s="7">
        <f t="shared" ref="G38:H39" si="12">$C38*$E38</f>
        <v>0</v>
      </c>
      <c r="H38" s="7">
        <f t="shared" si="12"/>
        <v>0</v>
      </c>
    </row>
    <row r="39" spans="1:8" ht="31.2" x14ac:dyDescent="0.25">
      <c r="A39" s="28" t="s">
        <v>92</v>
      </c>
      <c r="B39" s="29" t="s">
        <v>94</v>
      </c>
      <c r="C39" s="44">
        <v>1</v>
      </c>
      <c r="D39" s="20">
        <f t="shared" si="10"/>
        <v>2</v>
      </c>
      <c r="E39" s="6">
        <v>0</v>
      </c>
      <c r="F39" s="6">
        <f t="shared" si="11"/>
        <v>0</v>
      </c>
      <c r="G39" s="7">
        <f t="shared" si="12"/>
        <v>0</v>
      </c>
      <c r="H39" s="7">
        <f t="shared" si="12"/>
        <v>0</v>
      </c>
    </row>
    <row r="40" spans="1:8" ht="15.6" x14ac:dyDescent="0.25">
      <c r="A40" s="21"/>
      <c r="B40" s="5" t="s">
        <v>65</v>
      </c>
      <c r="C40" s="45"/>
      <c r="D40" s="22"/>
      <c r="E40" s="22"/>
      <c r="F40" s="6">
        <f>SUM(F27:F39)</f>
        <v>0</v>
      </c>
      <c r="G40" s="6">
        <f t="shared" ref="G40" si="13">SUM(G27:G39)</f>
        <v>0</v>
      </c>
      <c r="H40" s="6">
        <f t="shared" ref="H40" si="14">SUM(H27:H39)</f>
        <v>0</v>
      </c>
    </row>
    <row r="41" spans="1:8" ht="15.6" x14ac:dyDescent="0.25">
      <c r="A41" s="21"/>
      <c r="B41" s="5" t="s">
        <v>27</v>
      </c>
      <c r="C41" s="45"/>
      <c r="D41" s="22"/>
      <c r="E41" s="22"/>
      <c r="F41" s="6">
        <f>ROUND(F40*0.12,2)</f>
        <v>0</v>
      </c>
      <c r="G41" s="6">
        <f t="shared" ref="G41:H41" si="15">ROUND(G40*0.12,2)</f>
        <v>0</v>
      </c>
      <c r="H41" s="6">
        <f t="shared" si="15"/>
        <v>0</v>
      </c>
    </row>
    <row r="42" spans="1:8" ht="15.6" x14ac:dyDescent="0.25">
      <c r="A42" s="21"/>
      <c r="B42" s="23" t="s">
        <v>64</v>
      </c>
      <c r="C42" s="30"/>
      <c r="D42" s="22"/>
      <c r="E42" s="22"/>
      <c r="F42" s="24">
        <f>SUM(F40:F41)</f>
        <v>0</v>
      </c>
      <c r="G42" s="24">
        <f>SUM(G40:G41)</f>
        <v>0</v>
      </c>
      <c r="H42" s="24">
        <f>SUM(H40:H41)</f>
        <v>0</v>
      </c>
    </row>
    <row r="43" spans="1:8" ht="15.6" customHeight="1" x14ac:dyDescent="0.25">
      <c r="A43" s="31" t="s">
        <v>57</v>
      </c>
      <c r="B43" s="32"/>
      <c r="C43" s="32"/>
      <c r="D43" s="32"/>
      <c r="E43" s="32"/>
      <c r="F43" s="32"/>
      <c r="G43" s="32"/>
      <c r="H43" s="33"/>
    </row>
    <row r="44" spans="1:8" ht="15.6" x14ac:dyDescent="0.25">
      <c r="A44" s="28" t="s">
        <v>12</v>
      </c>
      <c r="B44" s="29" t="s">
        <v>68</v>
      </c>
      <c r="C44" s="44">
        <v>5</v>
      </c>
      <c r="D44" s="20">
        <f>C44*2</f>
        <v>10</v>
      </c>
      <c r="E44" s="6">
        <v>0</v>
      </c>
      <c r="F44" s="6">
        <f>D44*E44</f>
        <v>0</v>
      </c>
      <c r="G44" s="7">
        <f>$C44*$E44</f>
        <v>0</v>
      </c>
      <c r="H44" s="7">
        <f>$C44*$E44</f>
        <v>0</v>
      </c>
    </row>
    <row r="45" spans="1:8" ht="15.6" x14ac:dyDescent="0.25">
      <c r="A45" s="28" t="s">
        <v>42</v>
      </c>
      <c r="B45" s="48" t="s">
        <v>72</v>
      </c>
      <c r="C45" s="47"/>
      <c r="D45" s="47"/>
      <c r="E45" s="47"/>
      <c r="F45" s="47"/>
      <c r="G45" s="47"/>
      <c r="H45" s="47"/>
    </row>
    <row r="46" spans="1:8" ht="15.6" x14ac:dyDescent="0.25">
      <c r="A46" s="28" t="s">
        <v>81</v>
      </c>
      <c r="B46" s="29" t="s">
        <v>73</v>
      </c>
      <c r="C46" s="44">
        <v>3</v>
      </c>
      <c r="D46" s="20">
        <f t="shared" ref="D46:D53" si="16">C46*2</f>
        <v>6</v>
      </c>
      <c r="E46" s="6">
        <v>0</v>
      </c>
      <c r="F46" s="6">
        <f t="shared" ref="F46:F53" si="17">D46*E46</f>
        <v>0</v>
      </c>
      <c r="G46" s="7">
        <f t="shared" ref="G46:H53" si="18">$C46*$E46</f>
        <v>0</v>
      </c>
      <c r="H46" s="7">
        <f t="shared" si="18"/>
        <v>0</v>
      </c>
    </row>
    <row r="47" spans="1:8" ht="15.6" x14ac:dyDescent="0.25">
      <c r="A47" s="28" t="s">
        <v>82</v>
      </c>
      <c r="B47" s="29" t="s">
        <v>74</v>
      </c>
      <c r="C47" s="44">
        <v>3</v>
      </c>
      <c r="D47" s="20">
        <f t="shared" si="16"/>
        <v>6</v>
      </c>
      <c r="E47" s="6">
        <v>0</v>
      </c>
      <c r="F47" s="6">
        <f t="shared" si="17"/>
        <v>0</v>
      </c>
      <c r="G47" s="7">
        <f t="shared" si="18"/>
        <v>0</v>
      </c>
      <c r="H47" s="7">
        <f t="shared" si="18"/>
        <v>0</v>
      </c>
    </row>
    <row r="48" spans="1:8" ht="15.6" x14ac:dyDescent="0.25">
      <c r="A48" s="28" t="s">
        <v>83</v>
      </c>
      <c r="B48" s="29" t="s">
        <v>75</v>
      </c>
      <c r="C48" s="44">
        <v>2</v>
      </c>
      <c r="D48" s="20">
        <f t="shared" si="16"/>
        <v>4</v>
      </c>
      <c r="E48" s="6">
        <v>0</v>
      </c>
      <c r="F48" s="6">
        <f t="shared" si="17"/>
        <v>0</v>
      </c>
      <c r="G48" s="7">
        <f t="shared" si="18"/>
        <v>0</v>
      </c>
      <c r="H48" s="7">
        <f t="shared" si="18"/>
        <v>0</v>
      </c>
    </row>
    <row r="49" spans="1:8" ht="31.2" x14ac:dyDescent="0.25">
      <c r="A49" s="28" t="s">
        <v>84</v>
      </c>
      <c r="B49" s="29" t="s">
        <v>76</v>
      </c>
      <c r="C49" s="44">
        <v>1</v>
      </c>
      <c r="D49" s="20">
        <f t="shared" si="16"/>
        <v>2</v>
      </c>
      <c r="E49" s="6">
        <v>0</v>
      </c>
      <c r="F49" s="6">
        <f t="shared" si="17"/>
        <v>0</v>
      </c>
      <c r="G49" s="7">
        <f t="shared" si="18"/>
        <v>0</v>
      </c>
      <c r="H49" s="7">
        <f t="shared" si="18"/>
        <v>0</v>
      </c>
    </row>
    <row r="50" spans="1:8" ht="15.6" x14ac:dyDescent="0.25">
      <c r="A50" s="28" t="s">
        <v>85</v>
      </c>
      <c r="B50" s="29" t="s">
        <v>77</v>
      </c>
      <c r="C50" s="44">
        <v>1</v>
      </c>
      <c r="D50" s="20">
        <f t="shared" si="16"/>
        <v>2</v>
      </c>
      <c r="E50" s="6">
        <v>0</v>
      </c>
      <c r="F50" s="6">
        <f t="shared" si="17"/>
        <v>0</v>
      </c>
      <c r="G50" s="7">
        <f t="shared" si="18"/>
        <v>0</v>
      </c>
      <c r="H50" s="7">
        <f t="shared" si="18"/>
        <v>0</v>
      </c>
    </row>
    <row r="51" spans="1:8" ht="15.6" x14ac:dyDescent="0.25">
      <c r="A51" s="28" t="s">
        <v>86</v>
      </c>
      <c r="B51" s="29" t="s">
        <v>78</v>
      </c>
      <c r="C51" s="44">
        <v>3</v>
      </c>
      <c r="D51" s="20">
        <f t="shared" si="16"/>
        <v>6</v>
      </c>
      <c r="E51" s="6">
        <v>0</v>
      </c>
      <c r="F51" s="6">
        <f t="shared" si="17"/>
        <v>0</v>
      </c>
      <c r="G51" s="7">
        <f t="shared" si="18"/>
        <v>0</v>
      </c>
      <c r="H51" s="7">
        <f t="shared" si="18"/>
        <v>0</v>
      </c>
    </row>
    <row r="52" spans="1:8" ht="15.6" x14ac:dyDescent="0.25">
      <c r="A52" s="28" t="s">
        <v>87</v>
      </c>
      <c r="B52" s="29" t="s">
        <v>79</v>
      </c>
      <c r="C52" s="44">
        <v>2</v>
      </c>
      <c r="D52" s="20">
        <f t="shared" si="16"/>
        <v>4</v>
      </c>
      <c r="E52" s="6">
        <v>0</v>
      </c>
      <c r="F52" s="6">
        <f t="shared" si="17"/>
        <v>0</v>
      </c>
      <c r="G52" s="7">
        <f t="shared" si="18"/>
        <v>0</v>
      </c>
      <c r="H52" s="7">
        <f t="shared" si="18"/>
        <v>0</v>
      </c>
    </row>
    <row r="53" spans="1:8" ht="15.6" x14ac:dyDescent="0.25">
      <c r="A53" s="28" t="s">
        <v>88</v>
      </c>
      <c r="B53" s="29" t="s">
        <v>80</v>
      </c>
      <c r="C53" s="44">
        <v>1</v>
      </c>
      <c r="D53" s="20">
        <f t="shared" si="16"/>
        <v>2</v>
      </c>
      <c r="E53" s="6">
        <v>0</v>
      </c>
      <c r="F53" s="6">
        <f t="shared" si="17"/>
        <v>0</v>
      </c>
      <c r="G53" s="7">
        <f t="shared" si="18"/>
        <v>0</v>
      </c>
      <c r="H53" s="7">
        <f t="shared" si="18"/>
        <v>0</v>
      </c>
    </row>
    <row r="54" spans="1:8" ht="15.6" x14ac:dyDescent="0.25">
      <c r="A54" s="28" t="s">
        <v>89</v>
      </c>
      <c r="B54" s="48" t="s">
        <v>90</v>
      </c>
      <c r="C54" s="47"/>
      <c r="D54" s="47"/>
      <c r="E54" s="47"/>
      <c r="F54" s="47"/>
      <c r="G54" s="47"/>
      <c r="H54" s="47"/>
    </row>
    <row r="55" spans="1:8" ht="31.2" x14ac:dyDescent="0.25">
      <c r="A55" s="28" t="s">
        <v>91</v>
      </c>
      <c r="B55" s="29" t="s">
        <v>93</v>
      </c>
      <c r="C55" s="44">
        <v>3</v>
      </c>
      <c r="D55" s="20">
        <f t="shared" ref="D46:D56" si="19">C55*2</f>
        <v>6</v>
      </c>
      <c r="E55" s="6">
        <v>0</v>
      </c>
      <c r="F55" s="6">
        <f t="shared" ref="F55:F56" si="20">D55*E55</f>
        <v>0</v>
      </c>
      <c r="G55" s="7">
        <f t="shared" ref="G55:H56" si="21">$C55*$E55</f>
        <v>0</v>
      </c>
      <c r="H55" s="7">
        <f t="shared" si="21"/>
        <v>0</v>
      </c>
    </row>
    <row r="56" spans="1:8" ht="31.2" x14ac:dyDescent="0.25">
      <c r="A56" s="28" t="s">
        <v>92</v>
      </c>
      <c r="B56" s="29" t="s">
        <v>94</v>
      </c>
      <c r="C56" s="44">
        <v>1</v>
      </c>
      <c r="D56" s="20">
        <f t="shared" si="19"/>
        <v>2</v>
      </c>
      <c r="E56" s="6">
        <v>0</v>
      </c>
      <c r="F56" s="6">
        <f t="shared" si="20"/>
        <v>0</v>
      </c>
      <c r="G56" s="7">
        <f t="shared" si="21"/>
        <v>0</v>
      </c>
      <c r="H56" s="7">
        <f t="shared" si="21"/>
        <v>0</v>
      </c>
    </row>
    <row r="57" spans="1:8" ht="15.6" x14ac:dyDescent="0.25">
      <c r="A57" s="21"/>
      <c r="B57" s="5" t="s">
        <v>63</v>
      </c>
      <c r="C57" s="45"/>
      <c r="D57" s="22"/>
      <c r="E57" s="22"/>
      <c r="F57" s="6">
        <f>SUM(F44:F56)</f>
        <v>0</v>
      </c>
      <c r="G57" s="6">
        <f t="shared" ref="G57" si="22">SUM(G44:G56)</f>
        <v>0</v>
      </c>
      <c r="H57" s="6">
        <f t="shared" ref="H57" si="23">SUM(H44:H56)</f>
        <v>0</v>
      </c>
    </row>
    <row r="58" spans="1:8" ht="15.6" x14ac:dyDescent="0.25">
      <c r="A58" s="21"/>
      <c r="B58" s="5" t="s">
        <v>27</v>
      </c>
      <c r="C58" s="45"/>
      <c r="D58" s="22"/>
      <c r="E58" s="22"/>
      <c r="F58" s="6">
        <f>ROUND(F57*0.12,2)</f>
        <v>0</v>
      </c>
      <c r="G58" s="6">
        <f t="shared" ref="G58:H58" si="24">ROUND(G57*0.12,2)</f>
        <v>0</v>
      </c>
      <c r="H58" s="6">
        <f t="shared" si="24"/>
        <v>0</v>
      </c>
    </row>
    <row r="59" spans="1:8" ht="15.6" x14ac:dyDescent="0.25">
      <c r="A59" s="21"/>
      <c r="B59" s="23" t="s">
        <v>62</v>
      </c>
      <c r="C59" s="30"/>
      <c r="D59" s="22"/>
      <c r="E59" s="22"/>
      <c r="F59" s="24">
        <f>SUM(F57:F58)</f>
        <v>0</v>
      </c>
      <c r="G59" s="24">
        <f>SUM(G57:G58)</f>
        <v>0</v>
      </c>
      <c r="H59" s="24">
        <f>SUM(H57:H58)</f>
        <v>0</v>
      </c>
    </row>
    <row r="60" spans="1:8" x14ac:dyDescent="0.25">
      <c r="G60" s="1"/>
    </row>
    <row r="61" spans="1:8" ht="15.6" x14ac:dyDescent="0.25">
      <c r="A61" s="21"/>
      <c r="B61" s="5" t="s">
        <v>60</v>
      </c>
      <c r="C61" s="45"/>
      <c r="D61" s="22"/>
      <c r="E61" s="22"/>
      <c r="F61" s="6">
        <f>F23+F40+F57</f>
        <v>0</v>
      </c>
      <c r="G61" s="6">
        <f>G23+G40+G57</f>
        <v>0</v>
      </c>
      <c r="H61" s="6">
        <f>H23+H40+H57</f>
        <v>0</v>
      </c>
    </row>
    <row r="62" spans="1:8" ht="15.6" x14ac:dyDescent="0.25">
      <c r="A62" s="21"/>
      <c r="B62" s="23" t="s">
        <v>61</v>
      </c>
      <c r="C62" s="30"/>
      <c r="D62" s="22"/>
      <c r="E62" s="22"/>
      <c r="F62" s="24">
        <f>F25+F42+F59</f>
        <v>0</v>
      </c>
      <c r="G62" s="24">
        <f>G25+G42+G59</f>
        <v>0</v>
      </c>
      <c r="H62" s="24">
        <f>H25+H42+H59</f>
        <v>0</v>
      </c>
    </row>
  </sheetData>
  <mergeCells count="12">
    <mergeCell ref="A26:H26"/>
    <mergeCell ref="A43:H43"/>
    <mergeCell ref="A2:H2"/>
    <mergeCell ref="A3:H3"/>
    <mergeCell ref="A4:H4"/>
    <mergeCell ref="A6:A7"/>
    <mergeCell ref="B6:B7"/>
    <mergeCell ref="F6:F7"/>
    <mergeCell ref="E6:E7"/>
    <mergeCell ref="G6:H6"/>
    <mergeCell ref="A9:H9"/>
    <mergeCell ref="C6:D6"/>
  </mergeCells>
  <phoneticPr fontId="12" type="noConversion"/>
  <pageMargins left="0.25" right="0.25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I39"/>
  <sheetViews>
    <sheetView zoomScale="55" zoomScaleNormal="55" workbookViewId="0">
      <selection activeCell="G9" sqref="G9:H9"/>
    </sheetView>
  </sheetViews>
  <sheetFormatPr defaultColWidth="9.109375" defaultRowHeight="25.2" x14ac:dyDescent="0.45"/>
  <cols>
    <col min="1" max="1" width="46.88671875" style="9" customWidth="1"/>
    <col min="2" max="2" width="55" style="9" customWidth="1"/>
    <col min="3" max="3" width="14.109375" style="13" customWidth="1"/>
    <col min="4" max="4" width="25.6640625" style="13" customWidth="1"/>
    <col min="5" max="5" width="18.6640625" style="13" customWidth="1"/>
    <col min="6" max="6" width="13.88671875" style="13" customWidth="1"/>
    <col min="7" max="9" width="30.109375" style="9" customWidth="1"/>
    <col min="10" max="16384" width="9.109375" style="9"/>
  </cols>
  <sheetData>
    <row r="2" spans="1:9" s="8" customFormat="1" ht="28.2" x14ac:dyDescent="0.5">
      <c r="A2" s="38" t="s">
        <v>13</v>
      </c>
      <c r="B2" s="38"/>
      <c r="C2" s="38"/>
      <c r="D2" s="38"/>
      <c r="E2" s="38"/>
      <c r="F2" s="38"/>
      <c r="G2" s="38"/>
      <c r="H2" s="38"/>
      <c r="I2" s="38"/>
    </row>
    <row r="3" spans="1:9" s="8" customFormat="1" ht="28.2" x14ac:dyDescent="0.5">
      <c r="A3" s="38" t="s">
        <v>14</v>
      </c>
      <c r="B3" s="38"/>
      <c r="C3" s="38"/>
      <c r="D3" s="38"/>
      <c r="E3" s="38"/>
      <c r="F3" s="38"/>
      <c r="G3" s="38"/>
      <c r="H3" s="38"/>
      <c r="I3" s="38"/>
    </row>
    <row r="4" spans="1:9" s="8" customFormat="1" ht="28.2" x14ac:dyDescent="0.5">
      <c r="A4" s="38" t="s">
        <v>15</v>
      </c>
      <c r="B4" s="38"/>
      <c r="C4" s="38"/>
      <c r="D4" s="38"/>
      <c r="E4" s="38"/>
      <c r="F4" s="38"/>
      <c r="G4" s="38"/>
      <c r="H4" s="38"/>
      <c r="I4" s="38"/>
    </row>
    <row r="5" spans="1:9" s="8" customFormat="1" ht="28.2" x14ac:dyDescent="0.5">
      <c r="A5" s="39" t="s">
        <v>16</v>
      </c>
      <c r="B5" s="39"/>
      <c r="C5" s="39"/>
      <c r="D5" s="39"/>
      <c r="E5" s="39"/>
      <c r="F5" s="39"/>
      <c r="G5" s="39"/>
      <c r="H5" s="39"/>
      <c r="I5" s="39"/>
    </row>
    <row r="6" spans="1:9" s="8" customFormat="1" ht="28.2" x14ac:dyDescent="0.5">
      <c r="A6" s="39" t="s">
        <v>17</v>
      </c>
      <c r="B6" s="39"/>
      <c r="C6" s="39"/>
      <c r="D6" s="39"/>
      <c r="E6" s="39"/>
      <c r="F6" s="39"/>
      <c r="G6" s="39"/>
      <c r="H6" s="39"/>
      <c r="I6" s="39"/>
    </row>
    <row r="7" spans="1:9" x14ac:dyDescent="0.45">
      <c r="B7" s="10"/>
      <c r="C7" s="11"/>
      <c r="D7" s="11"/>
      <c r="E7" s="11"/>
      <c r="F7" s="11"/>
      <c r="G7" s="10"/>
      <c r="H7" s="10"/>
    </row>
    <row r="8" spans="1:9" x14ac:dyDescent="0.45">
      <c r="A8" s="12"/>
      <c r="B8" s="12"/>
      <c r="C8" s="10"/>
      <c r="I8" s="14" t="s">
        <v>1</v>
      </c>
    </row>
    <row r="9" spans="1:9" ht="50.25" customHeight="1" x14ac:dyDescent="0.45">
      <c r="A9" s="40" t="s">
        <v>2</v>
      </c>
      <c r="B9" s="40" t="s">
        <v>3</v>
      </c>
      <c r="C9" s="40" t="s">
        <v>4</v>
      </c>
      <c r="D9" s="40" t="s">
        <v>5</v>
      </c>
      <c r="E9" s="41" t="s">
        <v>6</v>
      </c>
      <c r="F9" s="41" t="s">
        <v>22</v>
      </c>
      <c r="G9" s="43" t="s">
        <v>11</v>
      </c>
      <c r="H9" s="43"/>
      <c r="I9" s="40" t="s">
        <v>24</v>
      </c>
    </row>
    <row r="10" spans="1:9" ht="73.8" x14ac:dyDescent="0.45">
      <c r="A10" s="40"/>
      <c r="B10" s="40"/>
      <c r="C10" s="40"/>
      <c r="D10" s="40"/>
      <c r="E10" s="42"/>
      <c r="F10" s="42"/>
      <c r="G10" s="15" t="s">
        <v>7</v>
      </c>
      <c r="H10" s="15" t="s">
        <v>8</v>
      </c>
      <c r="I10" s="40"/>
    </row>
    <row r="11" spans="1:9" ht="50.4" x14ac:dyDescent="0.45">
      <c r="A11" s="16" t="s">
        <v>10</v>
      </c>
      <c r="B11" s="16" t="s">
        <v>18</v>
      </c>
      <c r="C11" s="17" t="s">
        <v>19</v>
      </c>
      <c r="D11" s="17" t="s">
        <v>20</v>
      </c>
      <c r="E11" s="17" t="s">
        <v>9</v>
      </c>
      <c r="F11" s="17" t="s">
        <v>23</v>
      </c>
      <c r="G11" s="18" t="e">
        <f>'График оказания услуг'!#REF!</f>
        <v>#REF!</v>
      </c>
      <c r="H11" s="18" t="e">
        <f>'График оказания услуг'!#REF!</f>
        <v>#REF!</v>
      </c>
      <c r="I11" s="19" t="e">
        <f>SUM(G11:H11)</f>
        <v>#REF!</v>
      </c>
    </row>
    <row r="12" spans="1:9" ht="50.4" x14ac:dyDescent="0.45">
      <c r="A12" s="16" t="s">
        <v>10</v>
      </c>
      <c r="B12" s="16" t="s">
        <v>18</v>
      </c>
      <c r="C12" s="17" t="s">
        <v>19</v>
      </c>
      <c r="D12" s="17" t="s">
        <v>21</v>
      </c>
      <c r="E12" s="17" t="s">
        <v>9</v>
      </c>
      <c r="F12" s="17" t="s">
        <v>23</v>
      </c>
      <c r="G12" s="18" t="e">
        <f>'График оказания услуг'!#REF!</f>
        <v>#REF!</v>
      </c>
      <c r="H12" s="18" t="e">
        <f>'График оказания услуг'!#REF!</f>
        <v>#REF!</v>
      </c>
      <c r="I12" s="19" t="e">
        <f>SUM(G12:H12)</f>
        <v>#REF!</v>
      </c>
    </row>
    <row r="13" spans="1:9" ht="50.4" x14ac:dyDescent="0.45">
      <c r="A13" s="16" t="s">
        <v>10</v>
      </c>
      <c r="B13" s="16" t="s">
        <v>18</v>
      </c>
      <c r="C13" s="17" t="s">
        <v>19</v>
      </c>
      <c r="D13" s="17" t="s">
        <v>20</v>
      </c>
      <c r="E13" s="17" t="s">
        <v>9</v>
      </c>
      <c r="F13" s="17" t="s">
        <v>25</v>
      </c>
      <c r="G13" s="18" t="e">
        <f>'График оказания услуг'!#REF!</f>
        <v>#REF!</v>
      </c>
      <c r="H13" s="18" t="e">
        <f>'График оказания услуг'!#REF!</f>
        <v>#REF!</v>
      </c>
      <c r="I13" s="19" t="e">
        <f>SUM(G13:H13)</f>
        <v>#REF!</v>
      </c>
    </row>
    <row r="14" spans="1:9" ht="50.4" x14ac:dyDescent="0.45">
      <c r="A14" s="16" t="s">
        <v>10</v>
      </c>
      <c r="B14" s="16" t="s">
        <v>18</v>
      </c>
      <c r="C14" s="17" t="s">
        <v>19</v>
      </c>
      <c r="D14" s="17" t="s">
        <v>21</v>
      </c>
      <c r="E14" s="17" t="s">
        <v>9</v>
      </c>
      <c r="F14" s="17" t="s">
        <v>25</v>
      </c>
      <c r="G14" s="18" t="e">
        <f>'График оказания услуг'!#REF!</f>
        <v>#REF!</v>
      </c>
      <c r="H14" s="18" t="e">
        <f>'График оказания услуг'!#REF!</f>
        <v>#REF!</v>
      </c>
      <c r="I14" s="19" t="e">
        <f>SUM(G14:H14)</f>
        <v>#REF!</v>
      </c>
    </row>
    <row r="23" hidden="1" x14ac:dyDescent="0.45"/>
    <row r="24" hidden="1" x14ac:dyDescent="0.45"/>
    <row r="25" hidden="1" x14ac:dyDescent="0.45"/>
    <row r="26" hidden="1" x14ac:dyDescent="0.45"/>
    <row r="27" hidden="1" x14ac:dyDescent="0.45"/>
    <row r="28" hidden="1" x14ac:dyDescent="0.45"/>
    <row r="29" hidden="1" x14ac:dyDescent="0.45"/>
    <row r="30" hidden="1" x14ac:dyDescent="0.45"/>
    <row r="31" hidden="1" x14ac:dyDescent="0.45"/>
    <row r="32" hidden="1" x14ac:dyDescent="0.45"/>
    <row r="33" hidden="1" x14ac:dyDescent="0.45"/>
    <row r="34" hidden="1" x14ac:dyDescent="0.45"/>
    <row r="35" hidden="1" x14ac:dyDescent="0.45"/>
    <row r="36" hidden="1" x14ac:dyDescent="0.45"/>
    <row r="37" hidden="1" x14ac:dyDescent="0.45"/>
    <row r="38" hidden="1" x14ac:dyDescent="0.45"/>
    <row r="39" hidden="1" x14ac:dyDescent="0.45"/>
  </sheetData>
  <sheetProtection algorithmName="SHA-512" hashValue="UsOjFGxTbGv3qq4+Jzf4RObdqm2lMXsvj1BNjO0GrBuPSAYkExP6JrWh9Fm4Vlx/WC0TGRAMDV1PlZQVDvRc5Q==" saltValue="mgpsRAjJgO3Sk/T24b1sDw==" spinCount="100000" sheet="1" objects="1" scenarios="1"/>
  <mergeCells count="13">
    <mergeCell ref="A2:I2"/>
    <mergeCell ref="A4:I4"/>
    <mergeCell ref="A5:I5"/>
    <mergeCell ref="A9:A10"/>
    <mergeCell ref="B9:B10"/>
    <mergeCell ref="C9:C10"/>
    <mergeCell ref="D9:D10"/>
    <mergeCell ref="E9:E10"/>
    <mergeCell ref="G9:H9"/>
    <mergeCell ref="I9:I10"/>
    <mergeCell ref="A3:I3"/>
    <mergeCell ref="A6:I6"/>
    <mergeCell ref="F9:F10"/>
  </mergeCells>
  <pageMargins left="0.39370078740157483" right="0.39370078740157483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Қызметтер көрсету кестесі</vt:lpstr>
      <vt:lpstr>График оказания услуг</vt:lpstr>
      <vt:lpstr>График финансирования</vt:lpstr>
      <vt:lpstr>'График оказания услуг'!Заголовки_для_печати</vt:lpstr>
      <vt:lpstr>'График оказания услуг'!Область_печати</vt:lpstr>
      <vt:lpstr>'График финансирования'!Область_печати</vt:lpstr>
    </vt:vector>
  </TitlesOfParts>
  <Company>KazTransOil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Сабугалиев Манарбек Максимович</dc:creator>
  <cp:lastModifiedBy>Сабугалиев Манарбек Максимович</cp:lastModifiedBy>
  <cp:lastPrinted>2023-02-21T04:55:28Z</cp:lastPrinted>
  <dcterms:created xsi:type="dcterms:W3CDTF">2022-06-10T09:16:16Z</dcterms:created>
  <dcterms:modified xsi:type="dcterms:W3CDTF">2024-12-26T09:44:03Z</dcterms:modified>
</cp:coreProperties>
</file>