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uznecov\Downloads\Том_12_СД\"/>
    </mc:Choice>
  </mc:AlternateContent>
  <bookViews>
    <workbookView xWindow="-165" yWindow="-435" windowWidth="28770" windowHeight="12705" activeTab="1"/>
  </bookViews>
  <sheets>
    <sheet name="Сводный сметный" sheetId="3" r:id="rId1"/>
    <sheet name="..._ССР" sheetId="1" r:id="rId2"/>
  </sheets>
  <definedNames>
    <definedName name="Print_Area" localSheetId="0">'Сводный сметный'!$A$1:$H$39</definedName>
    <definedName name="Print_Titles" localSheetId="0">'Сводный сметный'!$22:$24</definedName>
    <definedName name="_xlnm.Print_Titles" localSheetId="1">'..._ССР'!$14:$16</definedName>
    <definedName name="_xlnm.Print_Titles" localSheetId="0">'Сводный сметный'!$22:$24</definedName>
    <definedName name="_xlnm.Print_Area" localSheetId="1">'..._ССР'!$A$1:$H$45</definedName>
    <definedName name="_xlnm.Print_Area" localSheetId="0">'Сводный сметный'!$A$1:$H$45</definedName>
  </definedNames>
  <calcPr calcId="162913" refMode="R1C1"/>
</workbook>
</file>

<file path=xl/calcChain.xml><?xml version="1.0" encoding="utf-8"?>
<calcChain xmlns="http://schemas.openxmlformats.org/spreadsheetml/2006/main">
  <c r="G6" i="1" l="1"/>
  <c r="G4" i="1"/>
  <c r="H42" i="3" l="1"/>
  <c r="H41" i="3"/>
  <c r="G8" i="3" l="1"/>
  <c r="G6" i="3"/>
</calcChain>
</file>

<file path=xl/sharedStrings.xml><?xml version="1.0" encoding="utf-8"?>
<sst xmlns="http://schemas.openxmlformats.org/spreadsheetml/2006/main" count="138" uniqueCount="92">
  <si>
    <t xml:space="preserve">Форма 2 </t>
  </si>
  <si>
    <t>Заказчик</t>
  </si>
  <si>
    <r>
      <t xml:space="preserve">  </t>
    </r>
    <r>
      <rPr>
        <b/>
        <sz val="10"/>
        <rFont val="Times New Roman Cyr"/>
        <family val="1"/>
        <charset val="204"/>
      </rPr>
      <t>Утвержден</t>
    </r>
  </si>
  <si>
    <t>Сметный расчет стоимости строительства в сумме</t>
  </si>
  <si>
    <t>тыс.тнг.</t>
  </si>
  <si>
    <t>в том числе:</t>
  </si>
  <si>
    <t>налог на добавленную стоимость</t>
  </si>
  <si>
    <t>(ссылка на документ об утверждении)</t>
  </si>
  <si>
    <t>"___" __________ 20___г.</t>
  </si>
  <si>
    <t>СМЕТНЫЙ РАСЧЕТ СТОИМОСТИ СТРОИТЕЛЬСТВА</t>
  </si>
  <si>
    <t>(наименование стройки)</t>
  </si>
  <si>
    <t>№
п/п</t>
  </si>
  <si>
    <t>Номера смет и расчетов, иные документы</t>
  </si>
  <si>
    <t>Наименование глав, объектов, работ и затрат</t>
  </si>
  <si>
    <t>Сметная стоимость, тыс. тенге</t>
  </si>
  <si>
    <t>Общая сметная стоимость, тыс. тенге</t>
  </si>
  <si>
    <t>Строительно-монтажных работ</t>
  </si>
  <si>
    <t>Оборудования, мебели и инвентаря</t>
  </si>
  <si>
    <t>Прочих работ и затрат</t>
  </si>
  <si>
    <t>Всего по главе</t>
  </si>
  <si>
    <t>--</t>
  </si>
  <si>
    <t>Глава 2. Основные объекты строительства</t>
  </si>
  <si>
    <t>1</t>
  </si>
  <si>
    <t>2</t>
  </si>
  <si>
    <t>3</t>
  </si>
  <si>
    <t>4</t>
  </si>
  <si>
    <t>5</t>
  </si>
  <si>
    <t>6</t>
  </si>
  <si>
    <t>7</t>
  </si>
  <si>
    <t>ИТОГО ПО ГЛАВАМ 1-7</t>
  </si>
  <si>
    <t>Глава 8. Временные здания и сооружения</t>
  </si>
  <si>
    <t>НДЗ РК 8.04-05-2015</t>
  </si>
  <si>
    <t>ИТОГО ПО ГЛАВАМ 1-8</t>
  </si>
  <si>
    <t>Глава 9. Прочие работы и затраты</t>
  </si>
  <si>
    <t>Дополнительные затраты при производстве строительно-монтажных (ремонтно-строительных) работ связанные с климатическими условиями температурной зоны стройки 2,38%</t>
  </si>
  <si>
    <t>ИТОГО ПО ГЛАВАМ 1-9</t>
  </si>
  <si>
    <t>ГН ОССС</t>
  </si>
  <si>
    <t>Непредвиденные работы и затраты-2%</t>
  </si>
  <si>
    <t>ИТОГО СМЕТНАЯ СТОИМОСТЬ</t>
  </si>
  <si>
    <t>Налоговый кодекс РК</t>
  </si>
  <si>
    <t>Налог на добавленную стоимость - 12 %</t>
  </si>
  <si>
    <t>ВСЕГО ПО СМЕТНОМУ РАСЧЕТУ</t>
  </si>
  <si>
    <t>Форма 1</t>
  </si>
  <si>
    <t>(наименование организации)</t>
  </si>
  <si>
    <t>Сводный сметный расчет в сумме</t>
  </si>
  <si>
    <t>тыс.тенге</t>
  </si>
  <si>
    <t>налог на добавленную стоимость (НДС)</t>
  </si>
  <si>
    <t>(ссылка на документ о согласовании)</t>
  </si>
  <si>
    <t>"____"_______________ 20    г.</t>
  </si>
  <si>
    <t>СВОДНЫЙ СМЕТНЫЙ РАСЧЕТ</t>
  </si>
  <si>
    <t>№ п/п</t>
  </si>
  <si>
    <t>Наименование расчетов, объектов, работ и затрат</t>
  </si>
  <si>
    <t>Сметная стоимость, тысяч тенге</t>
  </si>
  <si>
    <t>строительно-монтажных работ</t>
  </si>
  <si>
    <t>оборудования, мебели и инвентаря</t>
  </si>
  <si>
    <t>прочих работ и затрат</t>
  </si>
  <si>
    <t>Раздел I. Проектирование</t>
  </si>
  <si>
    <t>ГН СПР (расчет)</t>
  </si>
  <si>
    <t>ГН СИИз (расчет)</t>
  </si>
  <si>
    <t>Правила КВЭП</t>
  </si>
  <si>
    <t>Итого по разделу I</t>
  </si>
  <si>
    <t>Раздел II. Сметная стоимость подрядных работ</t>
  </si>
  <si>
    <t>Сметный расчет стоимости строительства</t>
  </si>
  <si>
    <t>Раздел III. Инжиниринговые услуги</t>
  </si>
  <si>
    <t>Правила оказания инж. услуг</t>
  </si>
  <si>
    <t>Итого по разделу III</t>
  </si>
  <si>
    <t>Итого по сводному сметному расчету</t>
  </si>
  <si>
    <t>Налог на добавленную стоимость, 12%</t>
  </si>
  <si>
    <t>Всего по сводному сметному расчету</t>
  </si>
  <si>
    <r>
      <t xml:space="preserve">   "</t>
    </r>
    <r>
      <rPr>
        <b/>
        <sz val="10"/>
        <rFont val="Times New Roman Cyr"/>
        <family val="1"/>
        <charset val="204"/>
      </rPr>
      <t>Утвержден</t>
    </r>
    <r>
      <rPr>
        <sz val="10"/>
        <rFont val="Times New Roman Cyr"/>
        <family val="1"/>
        <charset val="204"/>
      </rPr>
      <t>"</t>
    </r>
  </si>
  <si>
    <t>Глава 1. Затраты на подготовительные работы по территории строительства</t>
  </si>
  <si>
    <t>1-1</t>
  </si>
  <si>
    <t>2-1</t>
  </si>
  <si>
    <t>Демонтаж</t>
  </si>
  <si>
    <t>В том числе:</t>
  </si>
  <si>
    <t>Проектные работы, экспертиза, 2022г ( С НДС)</t>
  </si>
  <si>
    <t>Проектные работы</t>
  </si>
  <si>
    <t>Изыскательские работы</t>
  </si>
  <si>
    <t>Средства на комплексную вневедомственную экспертизу проекта</t>
  </si>
  <si>
    <t>Сметная стоимость строительства</t>
  </si>
  <si>
    <t>Временные здания и сооружения 2,96%</t>
  </si>
  <si>
    <t xml:space="preserve">"Реконструкция установки грануляции серы С840 производства серы и ОЗХ, г. Павлодар, ул Химкомбинатовская 1, ТОО"ПНХЗ"
</t>
  </si>
  <si>
    <t>"Реконструкция установки грануляции серы С840 производства серы и ОЗХ, г. Павлодар, ул Химкомбинатовская 1, ТОО"ПНХЗ"</t>
  </si>
  <si>
    <t>ЭСН РК 8.04-01-2015 Прил. Д, Табл. Д3</t>
  </si>
  <si>
    <t>НДЦС РК 8.04-07-2022 Индексы стоимости для строительства, табл. 2</t>
  </si>
  <si>
    <t>в том числе в текущих ценах на 2024 год - 100 %, К=1,163</t>
  </si>
  <si>
    <t>Составлен в текущих ценах по состоянию на 4 квартал 2022 г.,2024</t>
  </si>
  <si>
    <t>Строительство, 2024г (с НДС)</t>
  </si>
  <si>
    <t>в текущих ценах на 2022, 2024г</t>
  </si>
  <si>
    <t>Глава 7. Благоустройство и озеленение территории</t>
  </si>
  <si>
    <t>Затраты заказчика на технический надзор - 2317954,139.2,38% = 55167,309</t>
  </si>
  <si>
    <t>Затраты заказчика на авторский надзор - 2317954,139.0,82% = 19007,224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</si>
</sst>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_р_."/>
    <numFmt numFmtId="165" formatCode="_-* #,##0.000_р_._-;\-* #,##0.000_р_._-;_-* &quot;-&quot;???_р_._-;_-@_-"/>
    <numFmt numFmtId="166" formatCode="#,##0.000_р_.;\-#,##0.000_р_."/>
    <numFmt numFmtId="167" formatCode="\ #,##0.00&quot;р. &quot;;\-#,##0.00&quot;р. &quot;;&quot; -&quot;#&quot;р. &quot;;@\ "/>
    <numFmt numFmtId="168" formatCode="#,##0.000_ ;\-#,##0.000\ "/>
    <numFmt numFmtId="169" formatCode="#,##0.000"/>
    <numFmt numFmtId="170" formatCode="0.000"/>
  </numFmts>
  <fonts count="52" x14ac:knownFonts="1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Arial"/>
      <family val="2"/>
      <charset val="204"/>
    </font>
    <font>
      <b/>
      <sz val="12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sz val="8"/>
      <name val="Times New Roman Cyr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12"/>
      <name val="Times New Roman Cyr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rgb="FFCCFFFF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CCCCC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CCCCCC"/>
      </right>
      <top style="thin">
        <color indexed="64"/>
      </top>
      <bottom/>
      <diagonal/>
    </border>
    <border>
      <left/>
      <right style="hair">
        <color rgb="FFCCCCCC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rgb="FFCCCCCC"/>
      </left>
      <right/>
      <top style="thin">
        <color indexed="64"/>
      </top>
      <bottom style="hair">
        <color rgb="FFCCCCCC"/>
      </bottom>
      <diagonal/>
    </border>
    <border>
      <left/>
      <right style="hair">
        <color rgb="FFCCCCCC"/>
      </right>
      <top style="thin">
        <color indexed="64"/>
      </top>
      <bottom style="hair">
        <color rgb="FFCCCCCC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rgb="FFCCCCCC"/>
      </right>
      <top/>
      <bottom style="hair">
        <color rgb="FFCCCCCC"/>
      </bottom>
      <diagonal/>
    </border>
    <border>
      <left/>
      <right style="thin">
        <color indexed="64"/>
      </right>
      <top/>
      <bottom style="hair">
        <color rgb="FFCCCCCC"/>
      </bottom>
      <diagonal/>
    </border>
    <border>
      <left/>
      <right style="hair">
        <color rgb="FFCCCCCC"/>
      </right>
      <top/>
      <bottom style="thin">
        <color indexed="64"/>
      </bottom>
      <diagonal/>
    </border>
    <border>
      <left style="hair">
        <color rgb="FFCCCCCC"/>
      </left>
      <right/>
      <top style="hair">
        <color rgb="FFCCCCCC"/>
      </top>
      <bottom style="thin">
        <color indexed="64"/>
      </bottom>
      <diagonal/>
    </border>
    <border>
      <left/>
      <right style="hair">
        <color rgb="FFCCCCCC"/>
      </right>
      <top style="hair">
        <color rgb="FFCCCCCC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rgb="FFC0C0C0"/>
      </top>
      <bottom style="hair">
        <color rgb="FFC0C0C0"/>
      </bottom>
      <diagonal/>
    </border>
    <border>
      <left/>
      <right style="thin">
        <color indexed="64"/>
      </right>
      <top style="hair">
        <color rgb="FFC0C0C0"/>
      </top>
      <bottom style="hair">
        <color rgb="FFC0C0C0"/>
      </bottom>
      <diagonal/>
    </border>
    <border>
      <left style="thin">
        <color indexed="64"/>
      </left>
      <right style="hair">
        <color rgb="FFC0C0C0"/>
      </right>
      <top/>
      <bottom style="hair">
        <color rgb="FFC0C0C0"/>
      </bottom>
      <diagonal/>
    </border>
    <border>
      <left/>
      <right style="thin">
        <color indexed="64"/>
      </right>
      <top/>
      <bottom style="hair">
        <color rgb="FFC0C0C0"/>
      </bottom>
      <diagonal/>
    </border>
    <border>
      <left style="thin">
        <color indexed="64"/>
      </left>
      <right style="hair">
        <color rgb="FFC0C0C0"/>
      </right>
      <top/>
      <bottom style="thin">
        <color indexed="64"/>
      </bottom>
      <diagonal/>
    </border>
    <border>
      <left/>
      <right style="hair">
        <color rgb="FFC0C0C0"/>
      </right>
      <top/>
      <bottom style="thin">
        <color indexed="64"/>
      </bottom>
      <diagonal/>
    </border>
    <border>
      <left style="hair">
        <color rgb="FFC0C0C0"/>
      </left>
      <right/>
      <top style="hair">
        <color rgb="FFC0C0C0"/>
      </top>
      <bottom style="thin">
        <color indexed="64"/>
      </bottom>
      <diagonal/>
    </border>
    <border>
      <left/>
      <right style="hair">
        <color rgb="FFC0C0C0"/>
      </right>
      <top style="hair">
        <color rgb="FFC0C0C0"/>
      </top>
      <bottom style="thin">
        <color indexed="64"/>
      </bottom>
      <diagonal/>
    </border>
    <border>
      <left style="thin">
        <color indexed="64"/>
      </left>
      <right style="hair">
        <color rgb="FFCCCCCC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rgb="FFC0C0C0"/>
      </bottom>
      <diagonal/>
    </border>
    <border>
      <left/>
      <right/>
      <top style="thin">
        <color indexed="64"/>
      </top>
      <bottom style="hair">
        <color rgb="FFC0C0C0"/>
      </bottom>
      <diagonal/>
    </border>
    <border>
      <left/>
      <right style="thin">
        <color indexed="64"/>
      </right>
      <top style="thin">
        <color indexed="64"/>
      </top>
      <bottom style="hair">
        <color rgb="FFC0C0C0"/>
      </bottom>
      <diagonal/>
    </border>
  </borders>
  <cellStyleXfs count="316">
    <xf numFmtId="0" fontId="0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20" fillId="8" borderId="8" applyNumberFormat="0" applyFont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167" fontId="38" fillId="0" borderId="0" applyFill="0" applyBorder="0" applyAlignment="0" applyProtection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8" borderId="8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8" borderId="8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60">
    <xf numFmtId="0" fontId="38" fillId="0" borderId="0" xfId="0" applyFont="1"/>
    <xf numFmtId="0" fontId="3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9" fillId="0" borderId="0" xfId="0" applyFont="1" applyAlignment="1">
      <alignment horizontal="right" vertical="center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41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38" fillId="0" borderId="0" xfId="0" applyFont="1" applyAlignment="1">
      <alignment vertical="top"/>
    </xf>
    <xf numFmtId="0" fontId="41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3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right" vertical="top"/>
    </xf>
    <xf numFmtId="0" fontId="38" fillId="0" borderId="0" xfId="0" applyFont="1" applyAlignment="1">
      <alignment vertical="top"/>
    </xf>
    <xf numFmtId="165" fontId="38" fillId="0" borderId="0" xfId="0" applyNumberFormat="1" applyFont="1" applyAlignment="1">
      <alignment vertical="top"/>
    </xf>
    <xf numFmtId="166" fontId="0" fillId="0" borderId="10" xfId="0" applyNumberFormat="1" applyFont="1" applyBorder="1" applyAlignment="1">
      <alignment horizontal="right" vertical="center"/>
    </xf>
    <xf numFmtId="166" fontId="0" fillId="0" borderId="0" xfId="0" applyNumberFormat="1" applyFont="1" applyAlignment="1">
      <alignment horizontal="right" vertical="center"/>
    </xf>
    <xf numFmtId="0" fontId="38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22" xfId="0" applyFont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8" fillId="0" borderId="0" xfId="0" applyFont="1" applyAlignment="1">
      <alignment vertical="top"/>
    </xf>
    <xf numFmtId="0" fontId="0" fillId="0" borderId="0" xfId="0" applyFont="1" applyAlignment="1">
      <alignment vertical="top"/>
    </xf>
    <xf numFmtId="2" fontId="0" fillId="0" borderId="0" xfId="0" applyNumberFormat="1" applyFont="1" applyAlignment="1">
      <alignment horizontal="right" vertical="top"/>
    </xf>
    <xf numFmtId="0" fontId="48" fillId="0" borderId="0" xfId="0" applyFont="1"/>
    <xf numFmtId="168" fontId="38" fillId="0" borderId="0" xfId="0" applyNumberFormat="1" applyFont="1" applyAlignment="1">
      <alignment vertical="top"/>
    </xf>
    <xf numFmtId="164" fontId="0" fillId="0" borderId="22" xfId="0" applyNumberFormat="1" applyFont="1" applyBorder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0" fontId="0" fillId="0" borderId="0" xfId="0" applyFont="1" applyBorder="1" applyAlignment="1">
      <alignment horizontal="left" vertical="top"/>
    </xf>
    <xf numFmtId="169" fontId="38" fillId="0" borderId="0" xfId="0" applyNumberFormat="1" applyFont="1"/>
    <xf numFmtId="0" fontId="0" fillId="0" borderId="0" xfId="0" applyFont="1"/>
    <xf numFmtId="0" fontId="38" fillId="0" borderId="0" xfId="0" applyFont="1"/>
    <xf numFmtId="169" fontId="0" fillId="0" borderId="0" xfId="0" applyNumberFormat="1" applyFont="1" applyAlignment="1">
      <alignment vertical="top"/>
    </xf>
    <xf numFmtId="164" fontId="49" fillId="0" borderId="36" xfId="0" applyNumberFormat="1" applyFont="1" applyBorder="1" applyAlignment="1">
      <alignment horizontal="left" vertical="top" wrapText="1"/>
    </xf>
    <xf numFmtId="164" fontId="49" fillId="0" borderId="37" xfId="0" applyNumberFormat="1" applyFont="1" applyBorder="1" applyAlignment="1">
      <alignment horizontal="left" vertical="top" wrapText="1"/>
    </xf>
    <xf numFmtId="0" fontId="41" fillId="33" borderId="15" xfId="0" applyFont="1" applyFill="1" applyBorder="1" applyAlignment="1">
      <alignment horizontal="center" vertical="center" wrapText="1"/>
    </xf>
    <xf numFmtId="164" fontId="49" fillId="0" borderId="36" xfId="0" applyNumberFormat="1" applyFont="1" applyBorder="1" applyAlignment="1">
      <alignment horizontal="center" vertical="top"/>
    </xf>
    <xf numFmtId="164" fontId="49" fillId="0" borderId="37" xfId="0" applyNumberFormat="1" applyFont="1" applyBorder="1" applyAlignment="1">
      <alignment horizontal="center" vertical="top"/>
    </xf>
    <xf numFmtId="0" fontId="44" fillId="33" borderId="38" xfId="0" applyFont="1" applyFill="1" applyBorder="1" applyAlignment="1">
      <alignment horizontal="center" vertical="center" wrapText="1"/>
    </xf>
    <xf numFmtId="0" fontId="44" fillId="33" borderId="28" xfId="0" applyFont="1" applyFill="1" applyBorder="1" applyAlignment="1">
      <alignment horizontal="center" vertical="center" wrapText="1"/>
    </xf>
    <xf numFmtId="0" fontId="44" fillId="33" borderId="41" xfId="0" applyFont="1" applyFill="1" applyBorder="1" applyAlignment="1">
      <alignment horizontal="center" vertical="center" wrapText="1"/>
    </xf>
    <xf numFmtId="0" fontId="44" fillId="33" borderId="45" xfId="0" applyFont="1" applyFill="1" applyBorder="1" applyAlignment="1">
      <alignment horizontal="center" vertical="center" wrapText="1"/>
    </xf>
    <xf numFmtId="164" fontId="49" fillId="0" borderId="50" xfId="0" applyNumberFormat="1" applyFont="1" applyBorder="1" applyAlignment="1">
      <alignment horizontal="left" vertical="top" wrapText="1"/>
    </xf>
    <xf numFmtId="0" fontId="49" fillId="0" borderId="62" xfId="0" applyFont="1" applyBorder="1"/>
    <xf numFmtId="164" fontId="49" fillId="0" borderId="38" xfId="0" applyNumberFormat="1" applyFont="1" applyBorder="1" applyAlignment="1">
      <alignment horizontal="center" vertical="top"/>
    </xf>
    <xf numFmtId="164" fontId="49" fillId="0" borderId="15" xfId="0" applyNumberFormat="1" applyFont="1" applyBorder="1" applyAlignment="1">
      <alignment horizontal="center" vertical="top"/>
    </xf>
    <xf numFmtId="0" fontId="49" fillId="0" borderId="61" xfId="0" applyFont="1" applyBorder="1"/>
    <xf numFmtId="164" fontId="49" fillId="0" borderId="50" xfId="0" applyNumberFormat="1" applyFont="1" applyBorder="1" applyAlignment="1">
      <alignment horizontal="center" vertical="top"/>
    </xf>
    <xf numFmtId="164" fontId="49" fillId="0" borderId="47" xfId="0" applyNumberFormat="1" applyFont="1" applyBorder="1" applyAlignment="1">
      <alignment horizontal="center" vertical="top"/>
    </xf>
    <xf numFmtId="0" fontId="49" fillId="0" borderId="46" xfId="0" applyFont="1" applyBorder="1"/>
    <xf numFmtId="0" fontId="41" fillId="33" borderId="28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top" wrapText="1"/>
    </xf>
    <xf numFmtId="0" fontId="40" fillId="33" borderId="65" xfId="0" applyFont="1" applyFill="1" applyBorder="1" applyAlignment="1">
      <alignment horizontal="center" vertical="top" wrapText="1"/>
    </xf>
    <xf numFmtId="0" fontId="40" fillId="33" borderId="68" xfId="0" applyFont="1" applyFill="1" applyBorder="1" applyAlignment="1">
      <alignment horizontal="left" vertical="top" wrapText="1"/>
    </xf>
    <xf numFmtId="0" fontId="40" fillId="33" borderId="67" xfId="0" applyFont="1" applyFill="1" applyBorder="1" applyAlignment="1">
      <alignment horizontal="center" vertical="top" wrapText="1"/>
    </xf>
    <xf numFmtId="0" fontId="0" fillId="0" borderId="66" xfId="0" applyFont="1" applyBorder="1" applyAlignment="1">
      <alignment horizontal="center" vertical="top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68" xfId="0" applyFont="1" applyFill="1" applyBorder="1" applyAlignment="1">
      <alignment horizontal="center" vertical="center" wrapText="1"/>
    </xf>
    <xf numFmtId="0" fontId="40" fillId="33" borderId="66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top" wrapText="1"/>
    </xf>
    <xf numFmtId="0" fontId="50" fillId="0" borderId="0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center" vertical="center" wrapText="1"/>
    </xf>
    <xf numFmtId="0" fontId="50" fillId="0" borderId="0" xfId="55" applyNumberFormat="1" applyFont="1" applyFill="1" applyBorder="1" applyAlignment="1">
      <alignment horizontal="center" vertical="center" wrapText="1"/>
    </xf>
    <xf numFmtId="170" fontId="43" fillId="33" borderId="29" xfId="0" applyNumberFormat="1" applyFont="1" applyFill="1" applyBorder="1" applyAlignment="1">
      <alignment horizontal="center" vertical="center" wrapText="1"/>
    </xf>
    <xf numFmtId="0" fontId="43" fillId="33" borderId="29" xfId="0" applyFont="1" applyFill="1" applyBorder="1" applyAlignment="1">
      <alignment horizontal="left" vertical="top" wrapText="1"/>
    </xf>
    <xf numFmtId="0" fontId="38" fillId="0" borderId="0" xfId="0" applyFont="1"/>
    <xf numFmtId="0" fontId="0" fillId="0" borderId="19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center" vertical="top"/>
    </xf>
    <xf numFmtId="0" fontId="40" fillId="33" borderId="19" xfId="0" applyFont="1" applyFill="1" applyBorder="1" applyAlignment="1">
      <alignment horizontal="left" vertical="top" wrapText="1"/>
    </xf>
    <xf numFmtId="0" fontId="40" fillId="33" borderId="19" xfId="0" applyFont="1" applyFill="1" applyBorder="1" applyAlignment="1">
      <alignment horizontal="center" vertical="center" wrapText="1"/>
    </xf>
    <xf numFmtId="0" fontId="43" fillId="33" borderId="50" xfId="0" applyFont="1" applyFill="1" applyBorder="1" applyAlignment="1">
      <alignment horizontal="left" vertical="top" wrapText="1"/>
    </xf>
    <xf numFmtId="0" fontId="43" fillId="33" borderId="71" xfId="0" applyFont="1" applyFill="1" applyBorder="1" applyAlignment="1">
      <alignment horizontal="center" vertical="top" wrapText="1"/>
    </xf>
    <xf numFmtId="170" fontId="51" fillId="0" borderId="29" xfId="0" applyNumberFormat="1" applyFont="1" applyBorder="1" applyAlignment="1">
      <alignment horizontal="center" vertical="top"/>
    </xf>
    <xf numFmtId="170" fontId="51" fillId="0" borderId="49" xfId="0" applyNumberFormat="1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top" wrapText="1"/>
    </xf>
    <xf numFmtId="170" fontId="43" fillId="33" borderId="49" xfId="0" applyNumberFormat="1" applyFont="1" applyFill="1" applyBorder="1" applyAlignment="1">
      <alignment horizontal="center" vertical="center" wrapText="1"/>
    </xf>
    <xf numFmtId="0" fontId="51" fillId="0" borderId="29" xfId="0" applyFont="1" applyBorder="1" applyAlignment="1">
      <alignment horizontal="left" vertical="top" wrapText="1"/>
    </xf>
    <xf numFmtId="0" fontId="43" fillId="33" borderId="48" xfId="0" applyFont="1" applyFill="1" applyBorder="1" applyAlignment="1">
      <alignment horizontal="center" vertical="top" wrapText="1"/>
    </xf>
    <xf numFmtId="170" fontId="43" fillId="33" borderId="50" xfId="0" applyNumberFormat="1" applyFont="1" applyFill="1" applyBorder="1" applyAlignment="1">
      <alignment horizontal="center" vertical="center" wrapText="1"/>
    </xf>
    <xf numFmtId="170" fontId="43" fillId="33" borderId="15" xfId="0" applyNumberFormat="1" applyFont="1" applyFill="1" applyBorder="1" applyAlignment="1">
      <alignment horizontal="center" vertical="center" wrapText="1"/>
    </xf>
    <xf numFmtId="170" fontId="43" fillId="33" borderId="32" xfId="55" applyNumberFormat="1" applyFont="1" applyFill="1" applyBorder="1" applyAlignment="1">
      <alignment horizontal="center" vertical="center" wrapText="1"/>
    </xf>
    <xf numFmtId="170" fontId="43" fillId="33" borderId="30" xfId="55" applyNumberFormat="1" applyFont="1" applyFill="1" applyBorder="1" applyAlignment="1">
      <alignment horizontal="center" vertical="center" wrapText="1"/>
    </xf>
    <xf numFmtId="170" fontId="51" fillId="0" borderId="32" xfId="0" applyNumberFormat="1" applyFont="1" applyBorder="1" applyAlignment="1">
      <alignment horizontal="center" vertical="top" wrapText="1"/>
    </xf>
    <xf numFmtId="170" fontId="51" fillId="0" borderId="3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center" wrapText="1"/>
    </xf>
    <xf numFmtId="0" fontId="41" fillId="33" borderId="55" xfId="0" applyFont="1" applyFill="1" applyBorder="1" applyAlignment="1">
      <alignment horizontal="center" vertical="center" wrapText="1"/>
    </xf>
    <xf numFmtId="0" fontId="41" fillId="33" borderId="59" xfId="0" applyFont="1" applyFill="1" applyBorder="1" applyAlignment="1">
      <alignment horizontal="center" vertical="center" wrapText="1"/>
    </xf>
    <xf numFmtId="0" fontId="41" fillId="33" borderId="56" xfId="0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center" vertical="center" wrapText="1"/>
    </xf>
    <xf numFmtId="0" fontId="41" fillId="33" borderId="54" xfId="0" applyFont="1" applyFill="1" applyBorder="1" applyAlignment="1">
      <alignment horizontal="center" vertical="center" wrapText="1"/>
    </xf>
    <xf numFmtId="0" fontId="41" fillId="33" borderId="57" xfId="0" applyFont="1" applyFill="1" applyBorder="1" applyAlignment="1">
      <alignment horizontal="center" vertical="center" wrapText="1"/>
    </xf>
    <xf numFmtId="0" fontId="41" fillId="33" borderId="53" xfId="0" applyFont="1" applyFill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164" fontId="49" fillId="0" borderId="39" xfId="0" applyNumberFormat="1" applyFont="1" applyBorder="1" applyAlignment="1">
      <alignment horizontal="center" vertical="top" wrapText="1"/>
    </xf>
    <xf numFmtId="164" fontId="49" fillId="0" borderId="40" xfId="0" applyNumberFormat="1" applyFont="1" applyBorder="1" applyAlignment="1">
      <alignment horizontal="center" vertical="top" wrapText="1"/>
    </xf>
    <xf numFmtId="164" fontId="49" fillId="0" borderId="32" xfId="0" applyNumberFormat="1" applyFont="1" applyBorder="1" applyAlignment="1">
      <alignment horizontal="center" vertical="top" wrapText="1"/>
    </xf>
    <xf numFmtId="164" fontId="49" fillId="0" borderId="30" xfId="0" applyNumberFormat="1" applyFont="1" applyBorder="1" applyAlignment="1">
      <alignment horizontal="center" vertical="top" wrapText="1"/>
    </xf>
    <xf numFmtId="164" fontId="49" fillId="0" borderId="51" xfId="0" applyNumberFormat="1" applyFont="1" applyBorder="1" applyAlignment="1">
      <alignment horizontal="center" vertical="top" wrapText="1"/>
    </xf>
    <xf numFmtId="164" fontId="49" fillId="0" borderId="52" xfId="0" applyNumberFormat="1" applyFont="1" applyBorder="1" applyAlignment="1">
      <alignment horizontal="center" vertical="top" wrapText="1"/>
    </xf>
    <xf numFmtId="0" fontId="41" fillId="33" borderId="58" xfId="0" applyFont="1" applyFill="1" applyBorder="1" applyAlignment="1">
      <alignment horizontal="center" vertical="center" wrapText="1"/>
    </xf>
    <xf numFmtId="0" fontId="41" fillId="33" borderId="60" xfId="0" applyFont="1" applyFill="1" applyBorder="1" applyAlignment="1">
      <alignment horizontal="center" vertical="center" wrapText="1"/>
    </xf>
    <xf numFmtId="0" fontId="41" fillId="33" borderId="31" xfId="0" applyFont="1" applyFill="1" applyBorder="1" applyAlignment="1">
      <alignment horizontal="center" vertical="center" wrapText="1"/>
    </xf>
    <xf numFmtId="0" fontId="41" fillId="33" borderId="27" xfId="0" applyFont="1" applyFill="1" applyBorder="1" applyAlignment="1">
      <alignment horizontal="center" vertical="center" wrapText="1"/>
    </xf>
    <xf numFmtId="0" fontId="44" fillId="33" borderId="44" xfId="0" applyFont="1" applyFill="1" applyBorder="1" applyAlignment="1">
      <alignment horizontal="center" vertical="center" wrapText="1"/>
    </xf>
    <xf numFmtId="0" fontId="44" fillId="33" borderId="45" xfId="0" applyFont="1" applyFill="1" applyBorder="1" applyAlignment="1">
      <alignment horizontal="center" vertical="center" wrapText="1"/>
    </xf>
    <xf numFmtId="0" fontId="51" fillId="0" borderId="46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47" xfId="0" applyFont="1" applyBorder="1" applyAlignment="1">
      <alignment horizontal="left"/>
    </xf>
    <xf numFmtId="170" fontId="43" fillId="33" borderId="51" xfId="55" applyNumberFormat="1" applyFont="1" applyFill="1" applyBorder="1" applyAlignment="1">
      <alignment horizontal="center" vertical="center" wrapText="1"/>
    </xf>
    <xf numFmtId="170" fontId="43" fillId="33" borderId="52" xfId="55" applyNumberFormat="1" applyFont="1" applyFill="1" applyBorder="1" applyAlignment="1">
      <alignment horizontal="center" vertical="center" wrapText="1"/>
    </xf>
    <xf numFmtId="0" fontId="40" fillId="33" borderId="17" xfId="55" applyNumberFormat="1" applyFont="1" applyFill="1" applyBorder="1" applyAlignment="1">
      <alignment horizontal="center" vertical="center" wrapText="1"/>
    </xf>
    <xf numFmtId="0" fontId="40" fillId="33" borderId="18" xfId="55" applyNumberFormat="1" applyFont="1" applyFill="1" applyBorder="1" applyAlignment="1">
      <alignment horizontal="center" vertical="center" wrapText="1"/>
    </xf>
    <xf numFmtId="0" fontId="45" fillId="33" borderId="63" xfId="0" applyFont="1" applyFill="1" applyBorder="1" applyAlignment="1">
      <alignment horizontal="center" wrapText="1"/>
    </xf>
    <xf numFmtId="0" fontId="45" fillId="33" borderId="12" xfId="0" applyFont="1" applyFill="1" applyBorder="1" applyAlignment="1">
      <alignment horizontal="center" wrapText="1"/>
    </xf>
    <xf numFmtId="0" fontId="45" fillId="33" borderId="64" xfId="0" applyFont="1" applyFill="1" applyBorder="1" applyAlignment="1">
      <alignment horizontal="center" wrapText="1"/>
    </xf>
    <xf numFmtId="0" fontId="0" fillId="0" borderId="63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64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0" fontId="40" fillId="33" borderId="69" xfId="55" applyNumberFormat="1" applyFont="1" applyFill="1" applyBorder="1" applyAlignment="1">
      <alignment horizontal="center" vertical="center" wrapText="1"/>
    </xf>
    <xf numFmtId="0" fontId="40" fillId="33" borderId="70" xfId="55" applyNumberFormat="1" applyFont="1" applyFill="1" applyBorder="1" applyAlignment="1">
      <alignment horizontal="center" vertical="center" wrapText="1"/>
    </xf>
    <xf numFmtId="0" fontId="41" fillId="33" borderId="34" xfId="0" applyFont="1" applyFill="1" applyBorder="1" applyAlignment="1">
      <alignment horizontal="center" vertical="center" wrapText="1"/>
    </xf>
    <xf numFmtId="0" fontId="41" fillId="33" borderId="13" xfId="0" applyFont="1" applyFill="1" applyBorder="1" applyAlignment="1">
      <alignment horizontal="center" vertical="center" wrapText="1"/>
    </xf>
    <xf numFmtId="0" fontId="41" fillId="33" borderId="20" xfId="0" applyFont="1" applyFill="1" applyBorder="1" applyAlignment="1">
      <alignment horizontal="center" vertical="center" wrapText="1"/>
    </xf>
    <xf numFmtId="0" fontId="41" fillId="33" borderId="33" xfId="0" applyFont="1" applyFill="1" applyBorder="1" applyAlignment="1">
      <alignment horizontal="center" vertical="center" wrapText="1"/>
    </xf>
    <xf numFmtId="0" fontId="41" fillId="33" borderId="35" xfId="0" applyFont="1" applyFill="1" applyBorder="1" applyAlignment="1">
      <alignment horizontal="center" vertical="center" wrapText="1"/>
    </xf>
    <xf numFmtId="0" fontId="41" fillId="33" borderId="14" xfId="0" applyFont="1" applyFill="1" applyBorder="1" applyAlignment="1">
      <alignment horizontal="center" vertical="center" wrapText="1"/>
    </xf>
    <xf numFmtId="0" fontId="44" fillId="33" borderId="42" xfId="0" applyFont="1" applyFill="1" applyBorder="1" applyAlignment="1">
      <alignment horizontal="center" vertical="center" wrapText="1"/>
    </xf>
    <xf numFmtId="0" fontId="44" fillId="33" borderId="43" xfId="0" applyFont="1" applyFill="1" applyBorder="1" applyAlignment="1">
      <alignment horizontal="center" vertical="center" wrapText="1"/>
    </xf>
    <xf numFmtId="0" fontId="0" fillId="0" borderId="72" xfId="0" applyFont="1" applyBorder="1" applyAlignment="1">
      <alignment horizontal="left"/>
    </xf>
    <xf numFmtId="0" fontId="0" fillId="0" borderId="73" xfId="0" applyFont="1" applyBorder="1" applyAlignment="1">
      <alignment horizontal="left"/>
    </xf>
    <xf numFmtId="0" fontId="0" fillId="0" borderId="74" xfId="0" applyFont="1" applyBorder="1" applyAlignment="1">
      <alignment horizontal="left"/>
    </xf>
    <xf numFmtId="0" fontId="42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0" fontId="42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wrapText="1"/>
    </xf>
    <xf numFmtId="0" fontId="0" fillId="0" borderId="10" xfId="0" applyFont="1" applyBorder="1" applyAlignment="1">
      <alignment horizontal="left" vertical="center"/>
    </xf>
    <xf numFmtId="0" fontId="0" fillId="0" borderId="0" xfId="0" applyFont="1" applyAlignment="1">
      <alignment horizontal="left" vertical="center" indent="2"/>
    </xf>
    <xf numFmtId="0" fontId="0" fillId="0" borderId="12" xfId="0" applyFont="1" applyBorder="1" applyAlignment="1">
      <alignment horizontal="left" vertical="center"/>
    </xf>
  </cellXfs>
  <cellStyles count="316">
    <cellStyle name="20% — акцент1" xfId="19" builtinId="30" customBuiltin="1"/>
    <cellStyle name="20% - Акцент1 10" xfId="161"/>
    <cellStyle name="20% - Акцент1 11" xfId="174"/>
    <cellStyle name="20% - Акцент1 12" xfId="187"/>
    <cellStyle name="20% - Акцент1 13" xfId="200"/>
    <cellStyle name="20% - Акцент1 14" xfId="213"/>
    <cellStyle name="20% - Акцент1 15" xfId="226"/>
    <cellStyle name="20% - Акцент1 16" xfId="239"/>
    <cellStyle name="20% - Акцент1 17" xfId="252"/>
    <cellStyle name="20% - Акцент1 18" xfId="265"/>
    <cellStyle name="20% - Акцент1 19" xfId="278"/>
    <cellStyle name="20% - Акцент1 2" xfId="43"/>
    <cellStyle name="20% - Акцент1 2 2" xfId="70"/>
    <cellStyle name="20% - Акцент1 20" xfId="291"/>
    <cellStyle name="20% - Акцент1 21" xfId="304"/>
    <cellStyle name="20% - Акцент1 3" xfId="57"/>
    <cellStyle name="20% - Акцент1 4" xfId="83"/>
    <cellStyle name="20% - Акцент1 5" xfId="96"/>
    <cellStyle name="20% - Акцент1 6" xfId="109"/>
    <cellStyle name="20% - Акцент1 7" xfId="122"/>
    <cellStyle name="20% - Акцент1 8" xfId="135"/>
    <cellStyle name="20% - Акцент1 9" xfId="148"/>
    <cellStyle name="20% — акцент2" xfId="23" builtinId="34" customBuiltin="1"/>
    <cellStyle name="20% - Акцент2 10" xfId="163"/>
    <cellStyle name="20% - Акцент2 11" xfId="176"/>
    <cellStyle name="20% - Акцент2 12" xfId="189"/>
    <cellStyle name="20% - Акцент2 13" xfId="202"/>
    <cellStyle name="20% - Акцент2 14" xfId="215"/>
    <cellStyle name="20% - Акцент2 15" xfId="228"/>
    <cellStyle name="20% - Акцент2 16" xfId="241"/>
    <cellStyle name="20% - Акцент2 17" xfId="254"/>
    <cellStyle name="20% - Акцент2 18" xfId="267"/>
    <cellStyle name="20% - Акцент2 19" xfId="280"/>
    <cellStyle name="20% - Акцент2 2" xfId="45"/>
    <cellStyle name="20% - Акцент2 2 2" xfId="72"/>
    <cellStyle name="20% - Акцент2 20" xfId="293"/>
    <cellStyle name="20% - Акцент2 21" xfId="306"/>
    <cellStyle name="20% - Акцент2 3" xfId="59"/>
    <cellStyle name="20% - Акцент2 4" xfId="85"/>
    <cellStyle name="20% - Акцент2 5" xfId="98"/>
    <cellStyle name="20% - Акцент2 6" xfId="111"/>
    <cellStyle name="20% - Акцент2 7" xfId="124"/>
    <cellStyle name="20% - Акцент2 8" xfId="137"/>
    <cellStyle name="20% - Акцент2 9" xfId="150"/>
    <cellStyle name="20% — акцент3" xfId="27" builtinId="38" customBuiltin="1"/>
    <cellStyle name="20% - Акцент3 10" xfId="165"/>
    <cellStyle name="20% - Акцент3 11" xfId="178"/>
    <cellStyle name="20% - Акцент3 12" xfId="191"/>
    <cellStyle name="20% - Акцент3 13" xfId="204"/>
    <cellStyle name="20% - Акцент3 14" xfId="217"/>
    <cellStyle name="20% - Акцент3 15" xfId="230"/>
    <cellStyle name="20% - Акцент3 16" xfId="243"/>
    <cellStyle name="20% - Акцент3 17" xfId="256"/>
    <cellStyle name="20% - Акцент3 18" xfId="269"/>
    <cellStyle name="20% - Акцент3 19" xfId="282"/>
    <cellStyle name="20% - Акцент3 2" xfId="47"/>
    <cellStyle name="20% - Акцент3 2 2" xfId="74"/>
    <cellStyle name="20% - Акцент3 20" xfId="295"/>
    <cellStyle name="20% - Акцент3 21" xfId="308"/>
    <cellStyle name="20% - Акцент3 3" xfId="61"/>
    <cellStyle name="20% - Акцент3 4" xfId="87"/>
    <cellStyle name="20% - Акцент3 5" xfId="100"/>
    <cellStyle name="20% - Акцент3 6" xfId="113"/>
    <cellStyle name="20% - Акцент3 7" xfId="126"/>
    <cellStyle name="20% - Акцент3 8" xfId="139"/>
    <cellStyle name="20% - Акцент3 9" xfId="152"/>
    <cellStyle name="20% — акцент4" xfId="31" builtinId="42" customBuiltin="1"/>
    <cellStyle name="20% - Акцент4 10" xfId="167"/>
    <cellStyle name="20% - Акцент4 11" xfId="180"/>
    <cellStyle name="20% - Акцент4 12" xfId="193"/>
    <cellStyle name="20% - Акцент4 13" xfId="206"/>
    <cellStyle name="20% - Акцент4 14" xfId="219"/>
    <cellStyle name="20% - Акцент4 15" xfId="232"/>
    <cellStyle name="20% - Акцент4 16" xfId="245"/>
    <cellStyle name="20% - Акцент4 17" xfId="258"/>
    <cellStyle name="20% - Акцент4 18" xfId="271"/>
    <cellStyle name="20% - Акцент4 19" xfId="284"/>
    <cellStyle name="20% - Акцент4 2" xfId="49"/>
    <cellStyle name="20% - Акцент4 2 2" xfId="76"/>
    <cellStyle name="20% - Акцент4 20" xfId="297"/>
    <cellStyle name="20% - Акцент4 21" xfId="310"/>
    <cellStyle name="20% - Акцент4 3" xfId="63"/>
    <cellStyle name="20% - Акцент4 4" xfId="89"/>
    <cellStyle name="20% - Акцент4 5" xfId="102"/>
    <cellStyle name="20% - Акцент4 6" xfId="115"/>
    <cellStyle name="20% - Акцент4 7" xfId="128"/>
    <cellStyle name="20% - Акцент4 8" xfId="141"/>
    <cellStyle name="20% - Акцент4 9" xfId="154"/>
    <cellStyle name="20% — акцент5" xfId="35" builtinId="46" customBuiltin="1"/>
    <cellStyle name="20% - Акцент5 10" xfId="169"/>
    <cellStyle name="20% - Акцент5 11" xfId="182"/>
    <cellStyle name="20% - Акцент5 12" xfId="195"/>
    <cellStyle name="20% - Акцент5 13" xfId="208"/>
    <cellStyle name="20% - Акцент5 14" xfId="221"/>
    <cellStyle name="20% - Акцент5 15" xfId="234"/>
    <cellStyle name="20% - Акцент5 16" xfId="247"/>
    <cellStyle name="20% - Акцент5 17" xfId="260"/>
    <cellStyle name="20% - Акцент5 18" xfId="273"/>
    <cellStyle name="20% - Акцент5 19" xfId="286"/>
    <cellStyle name="20% - Акцент5 2" xfId="51"/>
    <cellStyle name="20% - Акцент5 2 2" xfId="78"/>
    <cellStyle name="20% - Акцент5 20" xfId="299"/>
    <cellStyle name="20% - Акцент5 21" xfId="312"/>
    <cellStyle name="20% - Акцент5 3" xfId="65"/>
    <cellStyle name="20% - Акцент5 4" xfId="91"/>
    <cellStyle name="20% - Акцент5 5" xfId="104"/>
    <cellStyle name="20% - Акцент5 6" xfId="117"/>
    <cellStyle name="20% - Акцент5 7" xfId="130"/>
    <cellStyle name="20% - Акцент5 8" xfId="143"/>
    <cellStyle name="20% - Акцент5 9" xfId="156"/>
    <cellStyle name="20% — акцент6" xfId="39" builtinId="50" customBuiltin="1"/>
    <cellStyle name="20% - Акцент6 10" xfId="171"/>
    <cellStyle name="20% - Акцент6 11" xfId="184"/>
    <cellStyle name="20% - Акцент6 12" xfId="197"/>
    <cellStyle name="20% - Акцент6 13" xfId="210"/>
    <cellStyle name="20% - Акцент6 14" xfId="223"/>
    <cellStyle name="20% - Акцент6 15" xfId="236"/>
    <cellStyle name="20% - Акцент6 16" xfId="249"/>
    <cellStyle name="20% - Акцент6 17" xfId="262"/>
    <cellStyle name="20% - Акцент6 18" xfId="275"/>
    <cellStyle name="20% - Акцент6 19" xfId="288"/>
    <cellStyle name="20% - Акцент6 2" xfId="53"/>
    <cellStyle name="20% - Акцент6 2 2" xfId="80"/>
    <cellStyle name="20% - Акцент6 20" xfId="301"/>
    <cellStyle name="20% - Акцент6 21" xfId="314"/>
    <cellStyle name="20% - Акцент6 3" xfId="67"/>
    <cellStyle name="20% - Акцент6 4" xfId="93"/>
    <cellStyle name="20% - Акцент6 5" xfId="106"/>
    <cellStyle name="20% - Акцент6 6" xfId="119"/>
    <cellStyle name="20% - Акцент6 7" xfId="132"/>
    <cellStyle name="20% - Акцент6 8" xfId="145"/>
    <cellStyle name="20% - Акцент6 9" xfId="158"/>
    <cellStyle name="40% — акцент1" xfId="20" builtinId="31" customBuiltin="1"/>
    <cellStyle name="40% - Акцент1 10" xfId="162"/>
    <cellStyle name="40% - Акцент1 11" xfId="175"/>
    <cellStyle name="40% - Акцент1 12" xfId="188"/>
    <cellStyle name="40% - Акцент1 13" xfId="201"/>
    <cellStyle name="40% - Акцент1 14" xfId="214"/>
    <cellStyle name="40% - Акцент1 15" xfId="227"/>
    <cellStyle name="40% - Акцент1 16" xfId="240"/>
    <cellStyle name="40% - Акцент1 17" xfId="253"/>
    <cellStyle name="40% - Акцент1 18" xfId="266"/>
    <cellStyle name="40% - Акцент1 19" xfId="279"/>
    <cellStyle name="40% - Акцент1 2" xfId="44"/>
    <cellStyle name="40% - Акцент1 2 2" xfId="71"/>
    <cellStyle name="40% - Акцент1 20" xfId="292"/>
    <cellStyle name="40% - Акцент1 21" xfId="305"/>
    <cellStyle name="40% - Акцент1 3" xfId="58"/>
    <cellStyle name="40% - Акцент1 4" xfId="84"/>
    <cellStyle name="40% - Акцент1 5" xfId="97"/>
    <cellStyle name="40% - Акцент1 6" xfId="110"/>
    <cellStyle name="40% - Акцент1 7" xfId="123"/>
    <cellStyle name="40% - Акцент1 8" xfId="136"/>
    <cellStyle name="40% - Акцент1 9" xfId="149"/>
    <cellStyle name="40% — акцент2" xfId="24" builtinId="35" customBuiltin="1"/>
    <cellStyle name="40% - Акцент2 10" xfId="164"/>
    <cellStyle name="40% - Акцент2 11" xfId="177"/>
    <cellStyle name="40% - Акцент2 12" xfId="190"/>
    <cellStyle name="40% - Акцент2 13" xfId="203"/>
    <cellStyle name="40% - Акцент2 14" xfId="216"/>
    <cellStyle name="40% - Акцент2 15" xfId="229"/>
    <cellStyle name="40% - Акцент2 16" xfId="242"/>
    <cellStyle name="40% - Акцент2 17" xfId="255"/>
    <cellStyle name="40% - Акцент2 18" xfId="268"/>
    <cellStyle name="40% - Акцент2 19" xfId="281"/>
    <cellStyle name="40% - Акцент2 2" xfId="46"/>
    <cellStyle name="40% - Акцент2 2 2" xfId="73"/>
    <cellStyle name="40% - Акцент2 20" xfId="294"/>
    <cellStyle name="40% - Акцент2 21" xfId="307"/>
    <cellStyle name="40% - Акцент2 3" xfId="60"/>
    <cellStyle name="40% - Акцент2 4" xfId="86"/>
    <cellStyle name="40% - Акцент2 5" xfId="99"/>
    <cellStyle name="40% - Акцент2 6" xfId="112"/>
    <cellStyle name="40% - Акцент2 7" xfId="125"/>
    <cellStyle name="40% - Акцент2 8" xfId="138"/>
    <cellStyle name="40% - Акцент2 9" xfId="151"/>
    <cellStyle name="40% — акцент3" xfId="28" builtinId="39" customBuiltin="1"/>
    <cellStyle name="40% - Акцент3 10" xfId="166"/>
    <cellStyle name="40% - Акцент3 11" xfId="179"/>
    <cellStyle name="40% - Акцент3 12" xfId="192"/>
    <cellStyle name="40% - Акцент3 13" xfId="205"/>
    <cellStyle name="40% - Акцент3 14" xfId="218"/>
    <cellStyle name="40% - Акцент3 15" xfId="231"/>
    <cellStyle name="40% - Акцент3 16" xfId="244"/>
    <cellStyle name="40% - Акцент3 17" xfId="257"/>
    <cellStyle name="40% - Акцент3 18" xfId="270"/>
    <cellStyle name="40% - Акцент3 19" xfId="283"/>
    <cellStyle name="40% - Акцент3 2" xfId="48"/>
    <cellStyle name="40% - Акцент3 2 2" xfId="75"/>
    <cellStyle name="40% - Акцент3 20" xfId="296"/>
    <cellStyle name="40% - Акцент3 21" xfId="309"/>
    <cellStyle name="40% - Акцент3 3" xfId="62"/>
    <cellStyle name="40% - Акцент3 4" xfId="88"/>
    <cellStyle name="40% - Акцент3 5" xfId="101"/>
    <cellStyle name="40% - Акцент3 6" xfId="114"/>
    <cellStyle name="40% - Акцент3 7" xfId="127"/>
    <cellStyle name="40% - Акцент3 8" xfId="140"/>
    <cellStyle name="40% - Акцент3 9" xfId="153"/>
    <cellStyle name="40% — акцент4" xfId="32" builtinId="43" customBuiltin="1"/>
    <cellStyle name="40% - Акцент4 10" xfId="168"/>
    <cellStyle name="40% - Акцент4 11" xfId="181"/>
    <cellStyle name="40% - Акцент4 12" xfId="194"/>
    <cellStyle name="40% - Акцент4 13" xfId="207"/>
    <cellStyle name="40% - Акцент4 14" xfId="220"/>
    <cellStyle name="40% - Акцент4 15" xfId="233"/>
    <cellStyle name="40% - Акцент4 16" xfId="246"/>
    <cellStyle name="40% - Акцент4 17" xfId="259"/>
    <cellStyle name="40% - Акцент4 18" xfId="272"/>
    <cellStyle name="40% - Акцент4 19" xfId="285"/>
    <cellStyle name="40% - Акцент4 2" xfId="50"/>
    <cellStyle name="40% - Акцент4 2 2" xfId="77"/>
    <cellStyle name="40% - Акцент4 20" xfId="298"/>
    <cellStyle name="40% - Акцент4 21" xfId="311"/>
    <cellStyle name="40% - Акцент4 3" xfId="64"/>
    <cellStyle name="40% - Акцент4 4" xfId="90"/>
    <cellStyle name="40% - Акцент4 5" xfId="103"/>
    <cellStyle name="40% - Акцент4 6" xfId="116"/>
    <cellStyle name="40% - Акцент4 7" xfId="129"/>
    <cellStyle name="40% - Акцент4 8" xfId="142"/>
    <cellStyle name="40% - Акцент4 9" xfId="155"/>
    <cellStyle name="40% — акцент5" xfId="36" builtinId="47" customBuiltin="1"/>
    <cellStyle name="40% - Акцент5 10" xfId="170"/>
    <cellStyle name="40% - Акцент5 11" xfId="183"/>
    <cellStyle name="40% - Акцент5 12" xfId="196"/>
    <cellStyle name="40% - Акцент5 13" xfId="209"/>
    <cellStyle name="40% - Акцент5 14" xfId="222"/>
    <cellStyle name="40% - Акцент5 15" xfId="235"/>
    <cellStyle name="40% - Акцент5 16" xfId="248"/>
    <cellStyle name="40% - Акцент5 17" xfId="261"/>
    <cellStyle name="40% - Акцент5 18" xfId="274"/>
    <cellStyle name="40% - Акцент5 19" xfId="287"/>
    <cellStyle name="40% - Акцент5 2" xfId="52"/>
    <cellStyle name="40% - Акцент5 2 2" xfId="79"/>
    <cellStyle name="40% - Акцент5 20" xfId="300"/>
    <cellStyle name="40% - Акцент5 21" xfId="313"/>
    <cellStyle name="40% - Акцент5 3" xfId="66"/>
    <cellStyle name="40% - Акцент5 4" xfId="92"/>
    <cellStyle name="40% - Акцент5 5" xfId="105"/>
    <cellStyle name="40% - Акцент5 6" xfId="118"/>
    <cellStyle name="40% - Акцент5 7" xfId="131"/>
    <cellStyle name="40% - Акцент5 8" xfId="144"/>
    <cellStyle name="40% - Акцент5 9" xfId="157"/>
    <cellStyle name="40% — акцент6" xfId="40" builtinId="51" customBuiltin="1"/>
    <cellStyle name="40% - Акцент6 10" xfId="172"/>
    <cellStyle name="40% - Акцент6 11" xfId="185"/>
    <cellStyle name="40% - Акцент6 12" xfId="198"/>
    <cellStyle name="40% - Акцент6 13" xfId="211"/>
    <cellStyle name="40% - Акцент6 14" xfId="224"/>
    <cellStyle name="40% - Акцент6 15" xfId="237"/>
    <cellStyle name="40% - Акцент6 16" xfId="250"/>
    <cellStyle name="40% - Акцент6 17" xfId="263"/>
    <cellStyle name="40% - Акцент6 18" xfId="276"/>
    <cellStyle name="40% - Акцент6 19" xfId="289"/>
    <cellStyle name="40% - Акцент6 2" xfId="54"/>
    <cellStyle name="40% - Акцент6 2 2" xfId="81"/>
    <cellStyle name="40% - Акцент6 20" xfId="302"/>
    <cellStyle name="40% - Акцент6 21" xfId="315"/>
    <cellStyle name="40% - Акцент6 3" xfId="68"/>
    <cellStyle name="40% - Акцент6 4" xfId="94"/>
    <cellStyle name="40% - Акцент6 5" xfId="107"/>
    <cellStyle name="40% - Акцент6 6" xfId="120"/>
    <cellStyle name="40% - Акцент6 7" xfId="133"/>
    <cellStyle name="40% - Акцент6 8" xfId="146"/>
    <cellStyle name="40% - Акцент6 9" xfId="159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55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10" xfId="160"/>
    <cellStyle name="Примечание 11" xfId="173"/>
    <cellStyle name="Примечание 12" xfId="186"/>
    <cellStyle name="Примечание 13" xfId="199"/>
    <cellStyle name="Примечание 14" xfId="212"/>
    <cellStyle name="Примечание 15" xfId="225"/>
    <cellStyle name="Примечание 16" xfId="238"/>
    <cellStyle name="Примечание 17" xfId="251"/>
    <cellStyle name="Примечание 18" xfId="264"/>
    <cellStyle name="Примечание 19" xfId="277"/>
    <cellStyle name="Примечание 2" xfId="42"/>
    <cellStyle name="Примечание 2 2" xfId="69"/>
    <cellStyle name="Примечание 20" xfId="290"/>
    <cellStyle name="Примечание 21" xfId="303"/>
    <cellStyle name="Примечание 3" xfId="56"/>
    <cellStyle name="Примечание 4" xfId="82"/>
    <cellStyle name="Примечание 5" xfId="95"/>
    <cellStyle name="Примечание 6" xfId="108"/>
    <cellStyle name="Примечание 7" xfId="121"/>
    <cellStyle name="Примечание 8" xfId="134"/>
    <cellStyle name="Примечание 9" xfId="147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emf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4048125</xdr:colOff>
      <xdr:row>43</xdr:row>
      <xdr:rowOff>0</xdr:rowOff>
    </xdr:from>
    <xdr:to>
      <xdr:col>3</xdr:col>
      <xdr:colOff>12700</xdr:colOff>
      <xdr:row>43</xdr:row>
      <xdr:rowOff>158750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601325"/>
          <a:ext cx="12700" cy="320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4826000</xdr:colOff>
      <xdr:row>43</xdr:row>
      <xdr:rowOff>0</xdr:rowOff>
    </xdr:from>
    <xdr:to>
      <xdr:col>3</xdr:col>
      <xdr:colOff>3175</xdr:colOff>
      <xdr:row>43</xdr:row>
      <xdr:rowOff>158751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925" y="10601325"/>
          <a:ext cx="6350" cy="4730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4826000</xdr:colOff>
      <xdr:row>43</xdr:row>
      <xdr:rowOff>0</xdr:rowOff>
    </xdr:from>
    <xdr:to>
      <xdr:col>3</xdr:col>
      <xdr:colOff>3175</xdr:colOff>
      <xdr:row>46</xdr:row>
      <xdr:rowOff>27998</xdr:rowOff>
    </xdr:to>
    <xdr:pic>
      <xdr:nvPicPr>
        <xdr:cNvPr id="9" name="Рисунок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925" y="11576050"/>
          <a:ext cx="6350" cy="511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4048125</xdr:colOff>
      <xdr:row>41</xdr:row>
      <xdr:rowOff>0</xdr:rowOff>
    </xdr:from>
    <xdr:to>
      <xdr:col>3</xdr:col>
      <xdr:colOff>12700</xdr:colOff>
      <xdr:row>42</xdr:row>
      <xdr:rowOff>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912725"/>
          <a:ext cx="857250" cy="463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4826000</xdr:colOff>
      <xdr:row>41</xdr:row>
      <xdr:rowOff>0</xdr:rowOff>
    </xdr:from>
    <xdr:to>
      <xdr:col>3</xdr:col>
      <xdr:colOff>3175</xdr:colOff>
      <xdr:row>42</xdr:row>
      <xdr:rowOff>149226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900" y="13652500"/>
          <a:ext cx="628650" cy="530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4826000</xdr:colOff>
      <xdr:row>44</xdr:row>
      <xdr:rowOff>0</xdr:rowOff>
    </xdr:from>
    <xdr:to>
      <xdr:col>3</xdr:col>
      <xdr:colOff>3175</xdr:colOff>
      <xdr:row>47</xdr:row>
      <xdr:rowOff>25401</xdr:rowOff>
    </xdr:to>
    <xdr:pic>
      <xdr:nvPicPr>
        <xdr:cNvPr id="9" name="Рисунок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3225" y="9251950"/>
          <a:ext cx="6350" cy="4730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4048125</xdr:colOff>
      <xdr:row>44</xdr:row>
      <xdr:rowOff>0</xdr:rowOff>
    </xdr:from>
    <xdr:to>
      <xdr:col>3</xdr:col>
      <xdr:colOff>12700</xdr:colOff>
      <xdr:row>44</xdr:row>
      <xdr:rowOff>158750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8534400"/>
          <a:ext cx="12700" cy="15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4826000</xdr:colOff>
      <xdr:row>44</xdr:row>
      <xdr:rowOff>0</xdr:rowOff>
    </xdr:from>
    <xdr:to>
      <xdr:col>3</xdr:col>
      <xdr:colOff>3175</xdr:colOff>
      <xdr:row>44</xdr:row>
      <xdr:rowOff>158751</xdr:rowOff>
    </xdr:to>
    <xdr:pic>
      <xdr:nvPicPr>
        <xdr:cNvPr id="12" name="Рисунок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3225" y="8534400"/>
          <a:ext cx="6350" cy="158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110" zoomScaleNormal="110" workbookViewId="0">
      <selection activeCell="H52" sqref="H52"/>
    </sheetView>
  </sheetViews>
  <sheetFormatPr defaultRowHeight="12.75" x14ac:dyDescent="0.2"/>
  <cols>
    <col min="1" max="1" width="8.33203125" customWidth="1"/>
    <col min="2" max="2" width="16.83203125" customWidth="1"/>
    <col min="3" max="3" width="70.83203125" customWidth="1"/>
    <col min="5" max="5" width="10.1640625" customWidth="1"/>
    <col min="6" max="6" width="20.33203125" customWidth="1"/>
    <col min="7" max="7" width="19.5" bestFit="1" customWidth="1"/>
    <col min="8" max="8" width="20.33203125" customWidth="1"/>
    <col min="10" max="10" width="15.83203125" bestFit="1" customWidth="1"/>
  </cols>
  <sheetData>
    <row r="1" spans="1:10" x14ac:dyDescent="0.2">
      <c r="A1" s="23"/>
      <c r="B1" s="23"/>
      <c r="C1" s="23"/>
      <c r="D1" s="23"/>
      <c r="E1" s="23"/>
      <c r="F1" s="23"/>
      <c r="G1" s="23"/>
      <c r="H1" s="24" t="s">
        <v>42</v>
      </c>
      <c r="I1" s="23"/>
      <c r="J1" s="23"/>
    </row>
    <row r="2" spans="1:10" x14ac:dyDescent="0.2">
      <c r="A2" s="25"/>
      <c r="B2" s="25"/>
      <c r="C2" s="25"/>
      <c r="D2" s="25"/>
      <c r="E2" s="25"/>
      <c r="F2" s="25"/>
      <c r="G2" s="25"/>
      <c r="H2" s="26"/>
      <c r="I2" s="25"/>
      <c r="J2" s="25"/>
    </row>
    <row r="3" spans="1:10" x14ac:dyDescent="0.2">
      <c r="A3" s="25"/>
      <c r="B3" s="25"/>
      <c r="C3" s="110" t="s">
        <v>43</v>
      </c>
      <c r="D3" s="110"/>
      <c r="E3" s="110"/>
      <c r="F3" s="110"/>
      <c r="G3" s="110"/>
      <c r="H3" s="110"/>
      <c r="I3" s="25"/>
      <c r="J3" s="25"/>
    </row>
    <row r="4" spans="1:10" x14ac:dyDescent="0.2">
      <c r="A4" s="106" t="s">
        <v>69</v>
      </c>
      <c r="B4" s="106"/>
      <c r="C4" s="25"/>
      <c r="D4" s="25"/>
      <c r="E4" s="25"/>
      <c r="F4" s="25"/>
      <c r="G4" s="25"/>
      <c r="H4" s="26"/>
      <c r="I4" s="25"/>
      <c r="J4" s="25"/>
    </row>
    <row r="5" spans="1:10" x14ac:dyDescent="0.2">
      <c r="A5" s="27"/>
      <c r="B5" s="27"/>
      <c r="C5" s="25"/>
      <c r="D5" s="25"/>
      <c r="E5" s="25"/>
      <c r="F5" s="25"/>
      <c r="G5" s="25"/>
      <c r="H5" s="26"/>
      <c r="I5" s="25"/>
      <c r="J5" s="25"/>
    </row>
    <row r="6" spans="1:10" x14ac:dyDescent="0.2">
      <c r="A6" s="111" t="s">
        <v>44</v>
      </c>
      <c r="B6" s="111"/>
      <c r="C6" s="111"/>
      <c r="D6" s="111"/>
      <c r="E6" s="111"/>
      <c r="F6" s="111"/>
      <c r="G6" s="39">
        <f>H39</f>
        <v>2902916.648</v>
      </c>
      <c r="H6" s="28" t="s">
        <v>45</v>
      </c>
      <c r="I6" s="25"/>
      <c r="J6" s="25"/>
    </row>
    <row r="7" spans="1:10" x14ac:dyDescent="0.2">
      <c r="A7" s="27"/>
      <c r="B7" s="112" t="s">
        <v>5</v>
      </c>
      <c r="C7" s="112"/>
      <c r="D7" s="25"/>
      <c r="E7" s="25"/>
      <c r="F7" s="25"/>
      <c r="G7" s="40"/>
      <c r="H7" s="26"/>
      <c r="I7" s="25"/>
      <c r="J7" s="25"/>
    </row>
    <row r="8" spans="1:10" x14ac:dyDescent="0.2">
      <c r="A8" s="27"/>
      <c r="B8" s="112" t="s">
        <v>46</v>
      </c>
      <c r="C8" s="112"/>
      <c r="D8" s="112"/>
      <c r="E8" s="112"/>
      <c r="F8" s="112"/>
      <c r="G8" s="39">
        <f>H38</f>
        <v>311026.78399999999</v>
      </c>
      <c r="H8" s="28" t="s">
        <v>45</v>
      </c>
      <c r="I8" s="25"/>
      <c r="J8" s="25"/>
    </row>
    <row r="9" spans="1:10" x14ac:dyDescent="0.2">
      <c r="A9" s="29"/>
      <c r="B9" s="27"/>
      <c r="C9" s="27"/>
      <c r="D9" s="27"/>
      <c r="E9" s="27"/>
      <c r="F9" s="27"/>
      <c r="G9" s="30"/>
      <c r="H9" s="30"/>
      <c r="I9" s="27"/>
      <c r="J9" s="25"/>
    </row>
    <row r="10" spans="1:10" x14ac:dyDescent="0.2">
      <c r="A10" s="27"/>
      <c r="B10" s="29"/>
      <c r="C10" s="29"/>
      <c r="D10" s="29"/>
      <c r="E10" s="29"/>
      <c r="F10" s="29"/>
      <c r="G10" s="29"/>
      <c r="H10" s="30"/>
      <c r="I10" s="27"/>
      <c r="J10" s="25"/>
    </row>
    <row r="11" spans="1:10" x14ac:dyDescent="0.2">
      <c r="A11" s="25"/>
      <c r="B11" s="109"/>
      <c r="C11" s="109"/>
      <c r="D11" s="109"/>
      <c r="E11" s="109"/>
      <c r="F11" s="109"/>
      <c r="G11" s="109"/>
      <c r="H11" s="25"/>
      <c r="I11" s="25"/>
      <c r="J11" s="25"/>
    </row>
    <row r="12" spans="1:10" ht="15.75" customHeight="1" x14ac:dyDescent="0.2">
      <c r="A12" s="31"/>
      <c r="B12" s="105" t="s">
        <v>47</v>
      </c>
      <c r="C12" s="105"/>
      <c r="D12" s="105"/>
      <c r="E12" s="105"/>
      <c r="F12" s="105"/>
      <c r="G12" s="105"/>
      <c r="H12" s="25"/>
      <c r="I12" s="25"/>
      <c r="J12" s="25"/>
    </row>
    <row r="13" spans="1:10" x14ac:dyDescent="0.2">
      <c r="A13" s="32"/>
      <c r="B13" s="32"/>
      <c r="C13" s="32"/>
      <c r="D13" s="32"/>
      <c r="E13" s="32"/>
      <c r="F13" s="32"/>
      <c r="G13" s="32"/>
      <c r="H13" s="32"/>
      <c r="I13" s="25"/>
      <c r="J13" s="25"/>
    </row>
    <row r="14" spans="1:10" x14ac:dyDescent="0.2">
      <c r="A14" s="106" t="s">
        <v>48</v>
      </c>
      <c r="B14" s="106"/>
      <c r="C14" s="106"/>
      <c r="D14" s="25"/>
      <c r="E14" s="25"/>
      <c r="F14" s="25"/>
      <c r="G14" s="25"/>
      <c r="H14" s="26"/>
      <c r="I14" s="25"/>
      <c r="J14" s="25"/>
    </row>
    <row r="15" spans="1:10" x14ac:dyDescent="0.2">
      <c r="A15" s="25"/>
      <c r="B15" s="25"/>
      <c r="C15" s="25"/>
      <c r="D15" s="25"/>
      <c r="E15" s="25"/>
      <c r="F15" s="25"/>
      <c r="G15" s="25"/>
      <c r="H15" s="26"/>
      <c r="I15" s="25"/>
      <c r="J15" s="25"/>
    </row>
    <row r="16" spans="1:10" ht="15.75" customHeight="1" x14ac:dyDescent="0.2">
      <c r="A16" s="25"/>
      <c r="B16" s="107" t="s">
        <v>49</v>
      </c>
      <c r="C16" s="107"/>
      <c r="D16" s="107"/>
      <c r="E16" s="107"/>
      <c r="F16" s="107"/>
      <c r="G16" s="107"/>
      <c r="H16" s="26"/>
      <c r="I16" s="25"/>
      <c r="J16" s="25"/>
    </row>
    <row r="17" spans="1:16" x14ac:dyDescent="0.2">
      <c r="A17" s="25"/>
      <c r="B17" s="25"/>
      <c r="C17" s="25"/>
      <c r="D17" s="25"/>
      <c r="E17" s="25"/>
      <c r="F17" s="25"/>
      <c r="G17" s="25"/>
      <c r="H17" s="26"/>
      <c r="I17" s="25"/>
      <c r="J17" s="25"/>
    </row>
    <row r="18" spans="1:16" ht="24" customHeight="1" x14ac:dyDescent="0.2">
      <c r="A18" s="25"/>
      <c r="B18" s="108" t="s">
        <v>81</v>
      </c>
      <c r="C18" s="108"/>
      <c r="D18" s="108"/>
      <c r="E18" s="108"/>
      <c r="F18" s="108"/>
      <c r="G18" s="108"/>
      <c r="H18" s="25"/>
      <c r="I18" s="25"/>
      <c r="J18" s="25"/>
    </row>
    <row r="19" spans="1:16" ht="15.75" customHeight="1" x14ac:dyDescent="0.2">
      <c r="A19" s="31"/>
      <c r="B19" s="105" t="s">
        <v>10</v>
      </c>
      <c r="C19" s="105"/>
      <c r="D19" s="105"/>
      <c r="E19" s="105"/>
      <c r="F19" s="105"/>
      <c r="G19" s="105"/>
      <c r="H19" s="25"/>
      <c r="I19" s="25"/>
      <c r="J19" s="25"/>
    </row>
    <row r="20" spans="1:16" x14ac:dyDescent="0.2">
      <c r="A20" s="31"/>
      <c r="B20" s="32"/>
      <c r="C20" s="32"/>
      <c r="D20" s="32"/>
      <c r="E20" s="32"/>
      <c r="F20" s="32"/>
      <c r="G20" s="32"/>
      <c r="H20" s="25"/>
      <c r="I20" s="25"/>
      <c r="J20" s="25"/>
    </row>
    <row r="21" spans="1:16" ht="13.5" customHeight="1" x14ac:dyDescent="0.2">
      <c r="A21" s="97" t="s">
        <v>86</v>
      </c>
      <c r="B21" s="97"/>
      <c r="C21" s="97"/>
      <c r="D21" s="97"/>
      <c r="E21" s="97"/>
      <c r="F21" s="97"/>
      <c r="G21" s="97"/>
      <c r="H21" s="24"/>
      <c r="I21" s="25"/>
      <c r="J21" s="25"/>
    </row>
    <row r="22" spans="1:16" ht="15" customHeight="1" x14ac:dyDescent="0.2">
      <c r="A22" s="98" t="s">
        <v>50</v>
      </c>
      <c r="B22" s="100" t="s">
        <v>12</v>
      </c>
      <c r="C22" s="100" t="s">
        <v>51</v>
      </c>
      <c r="D22" s="102" t="s">
        <v>52</v>
      </c>
      <c r="E22" s="103"/>
      <c r="F22" s="103"/>
      <c r="G22" s="104"/>
      <c r="H22" s="119" t="s">
        <v>15</v>
      </c>
      <c r="I22" s="33"/>
      <c r="J22" s="33"/>
    </row>
    <row r="23" spans="1:16" ht="45" customHeight="1" x14ac:dyDescent="0.2">
      <c r="A23" s="99"/>
      <c r="B23" s="101"/>
      <c r="C23" s="101"/>
      <c r="D23" s="121" t="s">
        <v>53</v>
      </c>
      <c r="E23" s="122"/>
      <c r="F23" s="63" t="s">
        <v>54</v>
      </c>
      <c r="G23" s="63" t="s">
        <v>55</v>
      </c>
      <c r="H23" s="120"/>
      <c r="I23" s="33"/>
      <c r="J23" s="33"/>
    </row>
    <row r="24" spans="1:16" x14ac:dyDescent="0.2">
      <c r="A24" s="53">
        <v>1</v>
      </c>
      <c r="B24" s="52">
        <v>2</v>
      </c>
      <c r="C24" s="52">
        <v>3</v>
      </c>
      <c r="D24" s="123">
        <v>4</v>
      </c>
      <c r="E24" s="124"/>
      <c r="F24" s="54">
        <v>5</v>
      </c>
      <c r="G24" s="54">
        <v>6</v>
      </c>
      <c r="H24" s="51">
        <v>7</v>
      </c>
      <c r="I24" s="33"/>
      <c r="J24" s="33"/>
    </row>
    <row r="25" spans="1:16" ht="15.75" x14ac:dyDescent="0.25">
      <c r="A25" s="125"/>
      <c r="B25" s="126"/>
      <c r="C25" s="126"/>
      <c r="D25" s="126"/>
      <c r="E25" s="126"/>
      <c r="F25" s="126"/>
      <c r="G25" s="126"/>
      <c r="H25" s="127"/>
      <c r="I25" s="22"/>
      <c r="J25" s="22"/>
    </row>
    <row r="26" spans="1:16" ht="15.75" x14ac:dyDescent="0.2">
      <c r="A26" s="90"/>
      <c r="B26" s="77"/>
      <c r="C26" s="77" t="s">
        <v>56</v>
      </c>
      <c r="D26" s="93"/>
      <c r="E26" s="94"/>
      <c r="F26" s="76"/>
      <c r="G26" s="76"/>
      <c r="H26" s="88"/>
      <c r="I26" s="35"/>
      <c r="J26" s="35"/>
    </row>
    <row r="27" spans="1:16" ht="31.5" x14ac:dyDescent="0.2">
      <c r="A27" s="87" t="s">
        <v>22</v>
      </c>
      <c r="B27" s="89" t="s">
        <v>57</v>
      </c>
      <c r="C27" s="89" t="s">
        <v>76</v>
      </c>
      <c r="D27" s="95"/>
      <c r="E27" s="96"/>
      <c r="F27" s="85"/>
      <c r="G27" s="85">
        <v>189000</v>
      </c>
      <c r="H27" s="86">
        <v>189000</v>
      </c>
      <c r="I27" s="36"/>
      <c r="J27" s="35"/>
      <c r="K27" s="18"/>
      <c r="L27" s="19"/>
      <c r="M27" s="18"/>
      <c r="N27" s="18"/>
      <c r="O27" s="18"/>
      <c r="P27" s="18"/>
    </row>
    <row r="28" spans="1:16" ht="31.5" x14ac:dyDescent="0.2">
      <c r="A28" s="87" t="s">
        <v>23</v>
      </c>
      <c r="B28" s="89" t="s">
        <v>58</v>
      </c>
      <c r="C28" s="89" t="s">
        <v>77</v>
      </c>
      <c r="D28" s="95"/>
      <c r="E28" s="96"/>
      <c r="F28" s="85"/>
      <c r="G28" s="85">
        <v>6000</v>
      </c>
      <c r="H28" s="86">
        <v>6000</v>
      </c>
      <c r="I28" s="36"/>
      <c r="J28" s="35"/>
      <c r="K28" s="18"/>
      <c r="L28" s="19"/>
      <c r="M28" s="18"/>
      <c r="N28" s="19"/>
      <c r="O28" s="19"/>
      <c r="P28" s="19"/>
    </row>
    <row r="29" spans="1:16" ht="31.5" x14ac:dyDescent="0.2">
      <c r="A29" s="87" t="s">
        <v>24</v>
      </c>
      <c r="B29" s="89" t="s">
        <v>59</v>
      </c>
      <c r="C29" s="89" t="s">
        <v>78</v>
      </c>
      <c r="D29" s="95"/>
      <c r="E29" s="96"/>
      <c r="F29" s="85"/>
      <c r="G29" s="85">
        <v>4761.192</v>
      </c>
      <c r="H29" s="86">
        <v>4761.192</v>
      </c>
      <c r="I29" s="36"/>
      <c r="J29" s="35"/>
      <c r="K29" s="18"/>
      <c r="L29" s="18"/>
      <c r="M29" s="18"/>
      <c r="N29" s="18"/>
      <c r="O29" s="18"/>
      <c r="P29" s="18"/>
    </row>
    <row r="30" spans="1:16" ht="15.75" x14ac:dyDescent="0.2">
      <c r="A30" s="90"/>
      <c r="B30" s="77"/>
      <c r="C30" s="77" t="s">
        <v>60</v>
      </c>
      <c r="D30" s="93"/>
      <c r="E30" s="94"/>
      <c r="F30" s="76"/>
      <c r="G30" s="76">
        <v>199761.19200000001</v>
      </c>
      <c r="H30" s="88">
        <v>199761.19200000001</v>
      </c>
      <c r="I30" s="35"/>
      <c r="J30" s="35"/>
      <c r="K30" s="18"/>
      <c r="L30" s="18"/>
      <c r="M30" s="18"/>
      <c r="N30" s="18"/>
      <c r="O30" s="18"/>
      <c r="P30" s="18"/>
    </row>
    <row r="31" spans="1:16" ht="15.75" x14ac:dyDescent="0.2">
      <c r="A31" s="90"/>
      <c r="B31" s="77"/>
      <c r="C31" s="77" t="s">
        <v>61</v>
      </c>
      <c r="D31" s="93"/>
      <c r="E31" s="94"/>
      <c r="F31" s="76"/>
      <c r="G31" s="76"/>
      <c r="H31" s="88"/>
      <c r="I31" s="35"/>
      <c r="J31" s="35"/>
      <c r="K31" s="18"/>
      <c r="L31" s="18"/>
      <c r="M31" s="18"/>
      <c r="N31" s="18"/>
      <c r="O31" s="18"/>
      <c r="P31" s="18"/>
    </row>
    <row r="32" spans="1:16" ht="78.75" x14ac:dyDescent="0.2">
      <c r="A32" s="87" t="s">
        <v>25</v>
      </c>
      <c r="B32" s="89" t="s">
        <v>62</v>
      </c>
      <c r="C32" s="89" t="s">
        <v>79</v>
      </c>
      <c r="D32" s="95">
        <v>59388.428</v>
      </c>
      <c r="E32" s="96"/>
      <c r="F32" s="85">
        <v>2258565.7110000001</v>
      </c>
      <c r="G32" s="85">
        <v>0</v>
      </c>
      <c r="H32" s="86">
        <v>2317954.139</v>
      </c>
      <c r="I32" s="36"/>
      <c r="J32" s="35"/>
      <c r="K32" s="18"/>
      <c r="L32" s="18"/>
      <c r="M32" s="18"/>
      <c r="N32" s="18"/>
      <c r="O32" s="18"/>
      <c r="P32" s="18"/>
    </row>
    <row r="33" spans="1:16" ht="15.75" x14ac:dyDescent="0.2">
      <c r="A33" s="90"/>
      <c r="B33" s="77"/>
      <c r="C33" s="77" t="s">
        <v>63</v>
      </c>
      <c r="D33" s="93"/>
      <c r="E33" s="94"/>
      <c r="F33" s="76"/>
      <c r="G33" s="76"/>
      <c r="H33" s="88"/>
      <c r="I33" s="36"/>
      <c r="J33" s="35"/>
      <c r="K33" s="18"/>
      <c r="L33" s="18"/>
      <c r="M33" s="18"/>
      <c r="N33" s="18"/>
      <c r="O33" s="18"/>
      <c r="P33" s="18"/>
    </row>
    <row r="34" spans="1:16" ht="47.25" x14ac:dyDescent="0.2">
      <c r="A34" s="87" t="s">
        <v>26</v>
      </c>
      <c r="B34" s="89" t="s">
        <v>64</v>
      </c>
      <c r="C34" s="89" t="s">
        <v>90</v>
      </c>
      <c r="D34" s="95"/>
      <c r="E34" s="96"/>
      <c r="F34" s="85"/>
      <c r="G34" s="85">
        <v>55167.309000000001</v>
      </c>
      <c r="H34" s="86">
        <v>55167.309000000001</v>
      </c>
      <c r="I34" s="36"/>
      <c r="J34" s="35"/>
      <c r="K34" s="18"/>
      <c r="L34" s="18"/>
      <c r="M34" s="18"/>
      <c r="N34" s="18"/>
      <c r="O34" s="18"/>
      <c r="P34" s="18"/>
    </row>
    <row r="35" spans="1:16" ht="47.25" x14ac:dyDescent="0.2">
      <c r="A35" s="87" t="s">
        <v>27</v>
      </c>
      <c r="B35" s="89" t="s">
        <v>64</v>
      </c>
      <c r="C35" s="89" t="s">
        <v>91</v>
      </c>
      <c r="D35" s="95"/>
      <c r="E35" s="96"/>
      <c r="F35" s="85"/>
      <c r="G35" s="85">
        <v>19007.223999999998</v>
      </c>
      <c r="H35" s="86">
        <v>19007.223999999998</v>
      </c>
      <c r="I35" s="35"/>
      <c r="J35" s="35"/>
      <c r="K35" s="18"/>
      <c r="L35" s="18"/>
      <c r="M35" s="18"/>
      <c r="N35" s="18"/>
      <c r="O35" s="18"/>
      <c r="P35" s="18"/>
    </row>
    <row r="36" spans="1:16" ht="15.75" x14ac:dyDescent="0.2">
      <c r="A36" s="90"/>
      <c r="B36" s="77"/>
      <c r="C36" s="77" t="s">
        <v>65</v>
      </c>
      <c r="D36" s="93"/>
      <c r="E36" s="94"/>
      <c r="F36" s="76"/>
      <c r="G36" s="76">
        <v>74174.532999999996</v>
      </c>
      <c r="H36" s="88">
        <v>74174.532999999996</v>
      </c>
      <c r="I36" s="36"/>
      <c r="J36" s="35"/>
      <c r="K36" s="18"/>
      <c r="L36" s="18"/>
      <c r="M36" s="18"/>
      <c r="N36" s="18"/>
      <c r="O36" s="18"/>
      <c r="P36" s="18"/>
    </row>
    <row r="37" spans="1:16" ht="15.75" x14ac:dyDescent="0.2">
      <c r="A37" s="90"/>
      <c r="B37" s="77"/>
      <c r="C37" s="77" t="s">
        <v>66</v>
      </c>
      <c r="D37" s="93">
        <v>59388.428</v>
      </c>
      <c r="E37" s="94"/>
      <c r="F37" s="76">
        <v>2258565.7110000001</v>
      </c>
      <c r="G37" s="76">
        <v>273935.72499999998</v>
      </c>
      <c r="H37" s="88">
        <v>2591889.8640000001</v>
      </c>
      <c r="I37" s="36"/>
      <c r="J37" s="35"/>
      <c r="K37" s="18"/>
      <c r="L37" s="18"/>
      <c r="M37" s="18"/>
      <c r="N37" s="18"/>
      <c r="O37" s="18"/>
      <c r="P37" s="18"/>
    </row>
    <row r="38" spans="1:16" ht="31.5" x14ac:dyDescent="0.2">
      <c r="A38" s="87" t="s">
        <v>28</v>
      </c>
      <c r="B38" s="89" t="s">
        <v>39</v>
      </c>
      <c r="C38" s="89" t="s">
        <v>67</v>
      </c>
      <c r="D38" s="95"/>
      <c r="E38" s="96"/>
      <c r="F38" s="85"/>
      <c r="G38" s="85">
        <v>311026.78399999999</v>
      </c>
      <c r="H38" s="86">
        <v>311026.78399999999</v>
      </c>
      <c r="I38" s="36"/>
      <c r="J38" s="35"/>
      <c r="K38" s="18"/>
      <c r="L38" s="18"/>
      <c r="M38" s="18"/>
      <c r="N38" s="18"/>
      <c r="O38" s="18"/>
      <c r="P38" s="18"/>
    </row>
    <row r="39" spans="1:16" ht="15.75" x14ac:dyDescent="0.2">
      <c r="A39" s="84"/>
      <c r="B39" s="83"/>
      <c r="C39" s="83" t="s">
        <v>68</v>
      </c>
      <c r="D39" s="128">
        <v>59388.428</v>
      </c>
      <c r="E39" s="129"/>
      <c r="F39" s="91">
        <v>2258565.7110000001</v>
      </c>
      <c r="G39" s="91">
        <v>584962.50899999996</v>
      </c>
      <c r="H39" s="92">
        <v>2902916.648</v>
      </c>
      <c r="I39" s="36"/>
      <c r="J39" s="45"/>
      <c r="K39" s="18"/>
      <c r="L39" s="18"/>
      <c r="M39" s="18"/>
      <c r="N39" s="18"/>
      <c r="O39" s="18"/>
      <c r="P39" s="18"/>
    </row>
    <row r="40" spans="1:16" s="44" customFormat="1" ht="15" x14ac:dyDescent="0.25">
      <c r="A40" s="62"/>
      <c r="B40" s="46"/>
      <c r="C40" s="46" t="s">
        <v>74</v>
      </c>
      <c r="D40" s="113"/>
      <c r="E40" s="114"/>
      <c r="F40" s="49"/>
      <c r="G40" s="49"/>
      <c r="H40" s="61"/>
      <c r="I40" s="41"/>
    </row>
    <row r="41" spans="1:16" s="44" customFormat="1" ht="15" x14ac:dyDescent="0.25">
      <c r="A41" s="59"/>
      <c r="B41" s="47"/>
      <c r="C41" s="47" t="s">
        <v>75</v>
      </c>
      <c r="D41" s="115"/>
      <c r="E41" s="116"/>
      <c r="F41" s="50"/>
      <c r="G41" s="50"/>
      <c r="H41" s="57">
        <f>H30*1.12</f>
        <v>223732.53504000005</v>
      </c>
      <c r="I41" s="41"/>
    </row>
    <row r="42" spans="1:16" s="44" customFormat="1" ht="15" x14ac:dyDescent="0.25">
      <c r="A42" s="56"/>
      <c r="B42" s="55"/>
      <c r="C42" s="55" t="s">
        <v>87</v>
      </c>
      <c r="D42" s="117"/>
      <c r="E42" s="118"/>
      <c r="F42" s="60"/>
      <c r="G42" s="60"/>
      <c r="H42" s="58">
        <f>(H32+H36)*1.12</f>
        <v>2679184.1126399999</v>
      </c>
      <c r="I42" s="41"/>
      <c r="J42" s="42"/>
    </row>
    <row r="43" spans="1:16" x14ac:dyDescent="0.2">
      <c r="C43" s="22"/>
      <c r="D43" s="22"/>
      <c r="E43" s="22"/>
      <c r="G43" s="37"/>
      <c r="H43" s="23"/>
    </row>
    <row r="44" spans="1:16" x14ac:dyDescent="0.2">
      <c r="C44" s="43"/>
      <c r="D44" s="43"/>
      <c r="E44" s="43"/>
      <c r="F44" s="43"/>
      <c r="G44" s="43"/>
    </row>
  </sheetData>
  <mergeCells count="37">
    <mergeCell ref="D40:E40"/>
    <mergeCell ref="D41:E41"/>
    <mergeCell ref="D42:E42"/>
    <mergeCell ref="H22:H23"/>
    <mergeCell ref="D23:E23"/>
    <mergeCell ref="D24:E24"/>
    <mergeCell ref="A25:H25"/>
    <mergeCell ref="D26:E26"/>
    <mergeCell ref="D27:E27"/>
    <mergeCell ref="D28:E28"/>
    <mergeCell ref="D29:E29"/>
    <mergeCell ref="D36:E36"/>
    <mergeCell ref="D37:E37"/>
    <mergeCell ref="D38:E38"/>
    <mergeCell ref="D39:E39"/>
    <mergeCell ref="D30:E30"/>
    <mergeCell ref="B11:G11"/>
    <mergeCell ref="C3:H3"/>
    <mergeCell ref="A4:B4"/>
    <mergeCell ref="A6:F6"/>
    <mergeCell ref="B7:C7"/>
    <mergeCell ref="B8:F8"/>
    <mergeCell ref="B12:G12"/>
    <mergeCell ref="A14:C14"/>
    <mergeCell ref="B16:G16"/>
    <mergeCell ref="B18:G18"/>
    <mergeCell ref="B19:G19"/>
    <mergeCell ref="A21:G21"/>
    <mergeCell ref="A22:A23"/>
    <mergeCell ref="B22:B23"/>
    <mergeCell ref="C22:C23"/>
    <mergeCell ref="D22:G22"/>
    <mergeCell ref="D31:E31"/>
    <mergeCell ref="D32:E32"/>
    <mergeCell ref="D33:E33"/>
    <mergeCell ref="D34:E34"/>
    <mergeCell ref="D35:E35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rowBreaks count="1" manualBreakCount="1">
    <brk id="35" max="7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tabSelected="1" topLeftCell="A31" zoomScaleNormal="100" workbookViewId="0">
      <selection activeCell="K40" sqref="K40"/>
    </sheetView>
  </sheetViews>
  <sheetFormatPr defaultRowHeight="12.75" x14ac:dyDescent="0.2"/>
  <cols>
    <col min="1" max="1" width="8.33203125" customWidth="1"/>
    <col min="2" max="2" width="15.83203125" customWidth="1"/>
    <col min="3" max="3" width="69.83203125" customWidth="1"/>
    <col min="4" max="4" width="8.5" customWidth="1"/>
    <col min="5" max="5" width="7.6640625" customWidth="1"/>
    <col min="6" max="6" width="18.1640625" customWidth="1"/>
    <col min="7" max="7" width="15.83203125" customWidth="1"/>
    <col min="8" max="8" width="18.33203125" customWidth="1"/>
    <col min="9" max="9" width="18.83203125" customWidth="1"/>
    <col min="10" max="10" width="14.5" bestFit="1" customWidth="1"/>
    <col min="11" max="11" width="15.5" customWidth="1"/>
    <col min="22" max="22" width="44.33203125" customWidth="1"/>
  </cols>
  <sheetData>
    <row r="1" spans="1:10" s="1" customFormat="1" x14ac:dyDescent="0.2">
      <c r="A1" s="2"/>
      <c r="B1" s="2"/>
      <c r="C1" s="2"/>
      <c r="D1" s="2"/>
      <c r="E1" s="2"/>
      <c r="F1" s="2"/>
      <c r="G1" s="2"/>
      <c r="H1" s="3" t="s">
        <v>0</v>
      </c>
      <c r="I1" s="2"/>
      <c r="J1" s="2"/>
    </row>
    <row r="2" spans="1:10" s="1" customFormat="1" x14ac:dyDescent="0.2">
      <c r="A2" s="2" t="s">
        <v>1</v>
      </c>
      <c r="B2" s="4"/>
      <c r="C2" s="157"/>
      <c r="D2" s="157"/>
      <c r="E2" s="157"/>
      <c r="F2" s="157"/>
      <c r="G2" s="157"/>
      <c r="H2" s="157"/>
      <c r="I2" s="2"/>
      <c r="J2" s="7"/>
    </row>
    <row r="3" spans="1:10" s="1" customFormat="1" ht="18" customHeight="1" x14ac:dyDescent="0.2">
      <c r="A3" s="158" t="s">
        <v>2</v>
      </c>
      <c r="B3" s="158"/>
      <c r="C3" s="2"/>
      <c r="D3" s="2"/>
      <c r="E3" s="2"/>
      <c r="F3" s="2"/>
      <c r="G3" s="2"/>
      <c r="H3" s="7"/>
      <c r="I3" s="2"/>
      <c r="J3" s="2"/>
    </row>
    <row r="4" spans="1:10" s="1" customFormat="1" x14ac:dyDescent="0.2">
      <c r="A4" s="157" t="s">
        <v>3</v>
      </c>
      <c r="B4" s="157"/>
      <c r="C4" s="157"/>
      <c r="D4" s="157"/>
      <c r="E4" s="157"/>
      <c r="F4" s="157"/>
      <c r="G4" s="20">
        <f>H41</f>
        <v>2317954.1379999998</v>
      </c>
      <c r="H4" s="8" t="s">
        <v>4</v>
      </c>
      <c r="I4" s="2"/>
      <c r="J4" s="2"/>
    </row>
    <row r="5" spans="1:10" s="1" customFormat="1" x14ac:dyDescent="0.2">
      <c r="A5" s="5"/>
      <c r="B5" s="159" t="s">
        <v>5</v>
      </c>
      <c r="C5" s="159"/>
      <c r="D5" s="2"/>
      <c r="E5" s="2"/>
      <c r="F5" s="2"/>
      <c r="G5" s="21"/>
      <c r="H5" s="7"/>
      <c r="I5" s="2"/>
      <c r="J5" s="2"/>
    </row>
    <row r="6" spans="1:10" s="1" customFormat="1" x14ac:dyDescent="0.2">
      <c r="A6" s="5"/>
      <c r="B6" s="159" t="s">
        <v>6</v>
      </c>
      <c r="C6" s="159"/>
      <c r="D6" s="159"/>
      <c r="E6" s="159"/>
      <c r="F6" s="159"/>
      <c r="G6" s="20">
        <f>H40</f>
        <v>1993081.804</v>
      </c>
      <c r="H6" s="8" t="s">
        <v>4</v>
      </c>
      <c r="I6" s="2"/>
      <c r="J6" s="2"/>
    </row>
    <row r="7" spans="1:10" s="1" customFormat="1" ht="24" customHeight="1" x14ac:dyDescent="0.2">
      <c r="A7" s="2"/>
      <c r="B7" s="156"/>
      <c r="C7" s="156"/>
      <c r="D7" s="156"/>
      <c r="E7" s="156"/>
      <c r="F7" s="156"/>
      <c r="G7" s="156"/>
      <c r="H7" s="2"/>
      <c r="I7" s="2"/>
      <c r="J7" s="2"/>
    </row>
    <row r="8" spans="1:10" s="1" customFormat="1" x14ac:dyDescent="0.2">
      <c r="A8" s="9"/>
      <c r="B8" s="153" t="s">
        <v>7</v>
      </c>
      <c r="C8" s="153"/>
      <c r="D8" s="153"/>
      <c r="E8" s="153"/>
      <c r="F8" s="153"/>
      <c r="G8" s="153"/>
      <c r="H8" s="2"/>
      <c r="I8" s="2"/>
      <c r="J8" s="2"/>
    </row>
    <row r="9" spans="1:10" s="1" customFormat="1" ht="15.95" customHeight="1" x14ac:dyDescent="0.2">
      <c r="A9" s="6"/>
      <c r="B9" s="6"/>
      <c r="C9" s="10" t="s">
        <v>8</v>
      </c>
      <c r="D9" s="2"/>
      <c r="E9" s="2"/>
      <c r="F9" s="2"/>
      <c r="G9" s="2"/>
      <c r="H9" s="7"/>
      <c r="I9" s="2"/>
      <c r="J9" s="2"/>
    </row>
    <row r="10" spans="1:10" s="1" customFormat="1" ht="24" customHeight="1" x14ac:dyDescent="0.2">
      <c r="A10" s="2"/>
      <c r="B10" s="107" t="s">
        <v>9</v>
      </c>
      <c r="C10" s="107"/>
      <c r="D10" s="107"/>
      <c r="E10" s="107"/>
      <c r="F10" s="107"/>
      <c r="G10" s="107"/>
      <c r="H10" s="7"/>
      <c r="I10" s="2"/>
      <c r="J10" s="2"/>
    </row>
    <row r="11" spans="1:10" ht="24" customHeight="1" x14ac:dyDescent="0.2">
      <c r="A11" s="11"/>
      <c r="B11" s="154" t="s">
        <v>81</v>
      </c>
      <c r="C11" s="154"/>
      <c r="D11" s="154"/>
      <c r="E11" s="154"/>
      <c r="F11" s="154"/>
      <c r="G11" s="154"/>
      <c r="H11" s="11"/>
      <c r="I11" s="11"/>
      <c r="J11" s="11"/>
    </row>
    <row r="12" spans="1:10" s="12" customFormat="1" ht="18" customHeight="1" x14ac:dyDescent="0.2">
      <c r="A12" s="13"/>
      <c r="B12" s="155" t="s">
        <v>10</v>
      </c>
      <c r="C12" s="155"/>
      <c r="D12" s="155"/>
      <c r="E12" s="155"/>
      <c r="F12" s="155"/>
      <c r="G12" s="155"/>
      <c r="H12" s="14"/>
      <c r="I12" s="14"/>
      <c r="J12" s="14"/>
    </row>
    <row r="13" spans="1:10" s="1" customFormat="1" ht="15" customHeight="1" x14ac:dyDescent="0.2">
      <c r="A13" s="97" t="s">
        <v>88</v>
      </c>
      <c r="B13" s="97"/>
      <c r="C13" s="97"/>
      <c r="D13" s="97"/>
      <c r="E13" s="97"/>
      <c r="F13" s="97"/>
      <c r="G13" s="97"/>
      <c r="H13" s="97"/>
      <c r="I13" s="2"/>
      <c r="J13" s="2"/>
    </row>
    <row r="14" spans="1:10" s="15" customFormat="1" x14ac:dyDescent="0.2">
      <c r="A14" s="142" t="s">
        <v>11</v>
      </c>
      <c r="B14" s="142" t="s">
        <v>12</v>
      </c>
      <c r="C14" s="142" t="s">
        <v>13</v>
      </c>
      <c r="D14" s="144" t="s">
        <v>14</v>
      </c>
      <c r="E14" s="145"/>
      <c r="F14" s="145"/>
      <c r="G14" s="146"/>
      <c r="H14" s="142" t="s">
        <v>15</v>
      </c>
      <c r="I14" s="16"/>
      <c r="J14" s="16"/>
    </row>
    <row r="15" spans="1:10" s="15" customFormat="1" ht="24" x14ac:dyDescent="0.2">
      <c r="A15" s="143"/>
      <c r="B15" s="143"/>
      <c r="C15" s="143"/>
      <c r="D15" s="144" t="s">
        <v>16</v>
      </c>
      <c r="E15" s="147"/>
      <c r="F15" s="48" t="s">
        <v>17</v>
      </c>
      <c r="G15" s="48" t="s">
        <v>18</v>
      </c>
      <c r="H15" s="143"/>
      <c r="I15" s="16"/>
      <c r="J15" s="16"/>
    </row>
    <row r="16" spans="1:10" s="15" customFormat="1" x14ac:dyDescent="0.2">
      <c r="A16" s="53">
        <v>1</v>
      </c>
      <c r="B16" s="52">
        <v>2</v>
      </c>
      <c r="C16" s="52">
        <v>3</v>
      </c>
      <c r="D16" s="148">
        <v>4</v>
      </c>
      <c r="E16" s="149"/>
      <c r="F16" s="52">
        <v>5</v>
      </c>
      <c r="G16" s="52">
        <v>6</v>
      </c>
      <c r="H16" s="51">
        <v>7</v>
      </c>
      <c r="I16" s="16"/>
      <c r="J16" s="16"/>
    </row>
    <row r="17" spans="1:22" s="12" customFormat="1" x14ac:dyDescent="0.2">
      <c r="A17" s="150"/>
      <c r="B17" s="151"/>
      <c r="C17" s="151"/>
      <c r="D17" s="151"/>
      <c r="E17" s="151"/>
      <c r="F17" s="151"/>
      <c r="G17" s="151"/>
      <c r="H17" s="152"/>
      <c r="I17" s="17"/>
      <c r="J17" s="14"/>
    </row>
    <row r="18" spans="1:22" s="12" customFormat="1" ht="15.75" customHeight="1" x14ac:dyDescent="0.25">
      <c r="A18" s="132" t="s">
        <v>70</v>
      </c>
      <c r="B18" s="133"/>
      <c r="C18" s="133"/>
      <c r="D18" s="133"/>
      <c r="E18" s="133"/>
      <c r="F18" s="133"/>
      <c r="G18" s="133"/>
      <c r="H18" s="134"/>
      <c r="I18" s="17"/>
      <c r="J18" s="14"/>
      <c r="V18" s="38"/>
    </row>
    <row r="19" spans="1:22" s="12" customFormat="1" x14ac:dyDescent="0.2">
      <c r="A19" s="64" t="s">
        <v>22</v>
      </c>
      <c r="B19" s="79" t="s">
        <v>71</v>
      </c>
      <c r="C19" s="79" t="s">
        <v>73</v>
      </c>
      <c r="D19" s="138">
        <v>3324.317</v>
      </c>
      <c r="E19" s="139"/>
      <c r="F19" s="80" t="s">
        <v>20</v>
      </c>
      <c r="G19" s="80" t="s">
        <v>20</v>
      </c>
      <c r="H19" s="68">
        <v>3324.317</v>
      </c>
      <c r="I19" s="17"/>
      <c r="J19" s="14"/>
    </row>
    <row r="20" spans="1:22" s="12" customFormat="1" x14ac:dyDescent="0.2">
      <c r="A20" s="65"/>
      <c r="B20" s="81"/>
      <c r="C20" s="81" t="s">
        <v>19</v>
      </c>
      <c r="D20" s="130">
        <v>3324.317</v>
      </c>
      <c r="E20" s="131"/>
      <c r="F20" s="82" t="s">
        <v>20</v>
      </c>
      <c r="G20" s="82" t="s">
        <v>20</v>
      </c>
      <c r="H20" s="71">
        <v>3324.317</v>
      </c>
      <c r="I20" s="17"/>
      <c r="J20" s="14"/>
    </row>
    <row r="21" spans="1:22" s="34" customFormat="1" x14ac:dyDescent="0.2">
      <c r="A21" s="135"/>
      <c r="B21" s="136"/>
      <c r="C21" s="136"/>
      <c r="D21" s="136"/>
      <c r="E21" s="136"/>
      <c r="F21" s="136"/>
      <c r="G21" s="136"/>
      <c r="H21" s="137"/>
      <c r="I21" s="36"/>
      <c r="J21" s="35"/>
    </row>
    <row r="22" spans="1:22" s="34" customFormat="1" ht="15.75" customHeight="1" x14ac:dyDescent="0.25">
      <c r="A22" s="132" t="s">
        <v>21</v>
      </c>
      <c r="B22" s="133"/>
      <c r="C22" s="133"/>
      <c r="D22" s="133"/>
      <c r="E22" s="133"/>
      <c r="F22" s="133"/>
      <c r="G22" s="133"/>
      <c r="H22" s="134"/>
      <c r="I22" s="36"/>
      <c r="J22" s="35"/>
    </row>
    <row r="23" spans="1:22" s="34" customFormat="1" ht="25.5" x14ac:dyDescent="0.2">
      <c r="A23" s="64" t="s">
        <v>23</v>
      </c>
      <c r="B23" s="79" t="s">
        <v>72</v>
      </c>
      <c r="C23" s="79" t="s">
        <v>82</v>
      </c>
      <c r="D23" s="138">
        <v>44169.631999999998</v>
      </c>
      <c r="E23" s="139"/>
      <c r="F23" s="80">
        <v>1942016.9480000001</v>
      </c>
      <c r="G23" s="80" t="s">
        <v>20</v>
      </c>
      <c r="H23" s="68">
        <v>1986186.58</v>
      </c>
      <c r="I23" s="36"/>
      <c r="J23" s="35"/>
    </row>
    <row r="24" spans="1:22" s="34" customFormat="1" x14ac:dyDescent="0.2">
      <c r="A24" s="65"/>
      <c r="B24" s="81"/>
      <c r="C24" s="81" t="s">
        <v>19</v>
      </c>
      <c r="D24" s="130">
        <v>44169.631999999998</v>
      </c>
      <c r="E24" s="131"/>
      <c r="F24" s="82">
        <v>1942016.9480000001</v>
      </c>
      <c r="G24" s="82" t="s">
        <v>20</v>
      </c>
      <c r="H24" s="71">
        <v>1986186.58</v>
      </c>
      <c r="I24" s="36"/>
      <c r="J24" s="35"/>
    </row>
    <row r="25" spans="1:22" s="34" customFormat="1" x14ac:dyDescent="0.2">
      <c r="A25" s="135"/>
      <c r="B25" s="136"/>
      <c r="C25" s="136"/>
      <c r="D25" s="136"/>
      <c r="E25" s="136"/>
      <c r="F25" s="136"/>
      <c r="G25" s="136"/>
      <c r="H25" s="137"/>
      <c r="I25" s="36"/>
      <c r="J25" s="35"/>
    </row>
    <row r="26" spans="1:22" s="12" customFormat="1" ht="15.75" x14ac:dyDescent="0.25">
      <c r="A26" s="132" t="s">
        <v>89</v>
      </c>
      <c r="B26" s="133"/>
      <c r="C26" s="133"/>
      <c r="D26" s="133"/>
      <c r="E26" s="133"/>
      <c r="F26" s="133"/>
      <c r="G26" s="133"/>
      <c r="H26" s="134"/>
      <c r="I26" s="14"/>
      <c r="J26" s="14"/>
    </row>
    <row r="27" spans="1:22" s="12" customFormat="1" ht="15.75" customHeight="1" x14ac:dyDescent="0.2">
      <c r="A27" s="65"/>
      <c r="B27" s="81"/>
      <c r="C27" s="81" t="s">
        <v>19</v>
      </c>
      <c r="D27" s="130" t="s">
        <v>20</v>
      </c>
      <c r="E27" s="131"/>
      <c r="F27" s="82" t="s">
        <v>20</v>
      </c>
      <c r="G27" s="82" t="s">
        <v>20</v>
      </c>
      <c r="H27" s="71" t="s">
        <v>20</v>
      </c>
      <c r="I27" s="14"/>
      <c r="J27" s="14"/>
    </row>
    <row r="28" spans="1:22" s="12" customFormat="1" ht="15.75" customHeight="1" x14ac:dyDescent="0.2">
      <c r="A28" s="65"/>
      <c r="B28" s="81"/>
      <c r="C28" s="81" t="s">
        <v>29</v>
      </c>
      <c r="D28" s="130">
        <v>47493.949000000001</v>
      </c>
      <c r="E28" s="131"/>
      <c r="F28" s="82">
        <v>1942016.9480000001</v>
      </c>
      <c r="G28" s="82" t="s">
        <v>20</v>
      </c>
      <c r="H28" s="71">
        <v>1989510.8970000001</v>
      </c>
      <c r="I28" s="14"/>
      <c r="J28" s="14"/>
    </row>
    <row r="29" spans="1:22" ht="14.25" customHeight="1" x14ac:dyDescent="0.2">
      <c r="A29" s="135"/>
      <c r="B29" s="136"/>
      <c r="C29" s="136"/>
      <c r="D29" s="136"/>
      <c r="E29" s="136"/>
      <c r="F29" s="136"/>
      <c r="G29" s="136"/>
      <c r="H29" s="137"/>
      <c r="I29" s="11"/>
      <c r="J29" s="11"/>
    </row>
    <row r="30" spans="1:22" s="12" customFormat="1" ht="15.75" customHeight="1" x14ac:dyDescent="0.25">
      <c r="A30" s="132" t="s">
        <v>30</v>
      </c>
      <c r="B30" s="133"/>
      <c r="C30" s="133"/>
      <c r="D30" s="133"/>
      <c r="E30" s="133"/>
      <c r="F30" s="133"/>
      <c r="G30" s="133"/>
      <c r="H30" s="134"/>
      <c r="I30" s="17"/>
      <c r="J30" s="14"/>
    </row>
    <row r="31" spans="1:22" s="12" customFormat="1" ht="27.75" customHeight="1" x14ac:dyDescent="0.2">
      <c r="A31" s="64" t="s">
        <v>24</v>
      </c>
      <c r="B31" s="79" t="s">
        <v>31</v>
      </c>
      <c r="C31" s="79" t="s">
        <v>80</v>
      </c>
      <c r="D31" s="138">
        <v>1405.8209999999999</v>
      </c>
      <c r="E31" s="139"/>
      <c r="F31" s="80" t="s">
        <v>20</v>
      </c>
      <c r="G31" s="80" t="s">
        <v>20</v>
      </c>
      <c r="H31" s="68">
        <v>1405.8209999999999</v>
      </c>
      <c r="I31" s="14"/>
      <c r="J31" s="14"/>
    </row>
    <row r="32" spans="1:22" s="12" customFormat="1" x14ac:dyDescent="0.2">
      <c r="A32" s="65"/>
      <c r="B32" s="81"/>
      <c r="C32" s="81" t="s">
        <v>19</v>
      </c>
      <c r="D32" s="130">
        <v>1405.8209999999999</v>
      </c>
      <c r="E32" s="131"/>
      <c r="F32" s="82" t="s">
        <v>20</v>
      </c>
      <c r="G32" s="82" t="s">
        <v>20</v>
      </c>
      <c r="H32" s="71">
        <v>1405.8209999999999</v>
      </c>
      <c r="I32" s="14"/>
      <c r="J32" s="14"/>
    </row>
    <row r="33" spans="1:10" ht="15.75" customHeight="1" x14ac:dyDescent="0.2">
      <c r="A33" s="65"/>
      <c r="B33" s="81"/>
      <c r="C33" s="81" t="s">
        <v>32</v>
      </c>
      <c r="D33" s="130">
        <v>48899.77</v>
      </c>
      <c r="E33" s="131"/>
      <c r="F33" s="82">
        <v>1942016.9480000001</v>
      </c>
      <c r="G33" s="82" t="s">
        <v>20</v>
      </c>
      <c r="H33" s="71">
        <v>1990916.7180000001</v>
      </c>
      <c r="I33" s="11"/>
      <c r="J33" s="11"/>
    </row>
    <row r="34" spans="1:10" s="12" customFormat="1" ht="12.75" customHeight="1" x14ac:dyDescent="0.2">
      <c r="A34" s="135"/>
      <c r="B34" s="136"/>
      <c r="C34" s="136"/>
      <c r="D34" s="136"/>
      <c r="E34" s="136"/>
      <c r="F34" s="136"/>
      <c r="G34" s="136"/>
      <c r="H34" s="137"/>
      <c r="I34" s="17"/>
      <c r="J34" s="14"/>
    </row>
    <row r="35" spans="1:10" s="12" customFormat="1" ht="15.75" x14ac:dyDescent="0.25">
      <c r="A35" s="132" t="s">
        <v>33</v>
      </c>
      <c r="B35" s="133"/>
      <c r="C35" s="133"/>
      <c r="D35" s="133"/>
      <c r="E35" s="133"/>
      <c r="F35" s="133"/>
      <c r="G35" s="133"/>
      <c r="H35" s="134"/>
      <c r="I35" s="17"/>
      <c r="J35" s="14"/>
    </row>
    <row r="36" spans="1:10" s="12" customFormat="1" ht="44.25" customHeight="1" x14ac:dyDescent="0.2">
      <c r="A36" s="64" t="s">
        <v>25</v>
      </c>
      <c r="B36" s="79" t="s">
        <v>83</v>
      </c>
      <c r="C36" s="79" t="s">
        <v>34</v>
      </c>
      <c r="D36" s="138">
        <v>1163.8150000000001</v>
      </c>
      <c r="E36" s="139"/>
      <c r="F36" s="80" t="s">
        <v>20</v>
      </c>
      <c r="G36" s="80" t="s">
        <v>20</v>
      </c>
      <c r="H36" s="68">
        <v>1163.8150000000001</v>
      </c>
      <c r="I36" s="14"/>
      <c r="J36" s="14"/>
    </row>
    <row r="37" spans="1:10" s="12" customFormat="1" x14ac:dyDescent="0.2">
      <c r="A37" s="65"/>
      <c r="B37" s="81"/>
      <c r="C37" s="81" t="s">
        <v>19</v>
      </c>
      <c r="D37" s="130">
        <v>1163.8150000000001</v>
      </c>
      <c r="E37" s="131"/>
      <c r="F37" s="82" t="s">
        <v>20</v>
      </c>
      <c r="G37" s="82" t="s">
        <v>20</v>
      </c>
      <c r="H37" s="71">
        <v>1163.8150000000001</v>
      </c>
      <c r="I37" s="14"/>
      <c r="J37" s="14"/>
    </row>
    <row r="38" spans="1:10" ht="15.75" customHeight="1" x14ac:dyDescent="0.2">
      <c r="A38" s="65"/>
      <c r="B38" s="81"/>
      <c r="C38" s="81" t="s">
        <v>35</v>
      </c>
      <c r="D38" s="130">
        <v>50063.584000000003</v>
      </c>
      <c r="E38" s="131"/>
      <c r="F38" s="82">
        <v>1942016.9480000001</v>
      </c>
      <c r="G38" s="82" t="s">
        <v>20</v>
      </c>
      <c r="H38" s="71">
        <v>1992080.5319999999</v>
      </c>
      <c r="I38" s="11"/>
      <c r="J38" s="11"/>
    </row>
    <row r="39" spans="1:10" s="12" customFormat="1" ht="24.75" customHeight="1" x14ac:dyDescent="0.2">
      <c r="A39" s="64" t="s">
        <v>26</v>
      </c>
      <c r="B39" s="79" t="s">
        <v>36</v>
      </c>
      <c r="C39" s="79" t="s">
        <v>37</v>
      </c>
      <c r="D39" s="138">
        <v>1001.272</v>
      </c>
      <c r="E39" s="139"/>
      <c r="F39" s="80" t="s">
        <v>20</v>
      </c>
      <c r="G39" s="80" t="s">
        <v>20</v>
      </c>
      <c r="H39" s="68">
        <v>1001.272</v>
      </c>
      <c r="I39" s="17"/>
      <c r="J39" s="14"/>
    </row>
    <row r="40" spans="1:10" s="12" customFormat="1" ht="15.75" customHeight="1" x14ac:dyDescent="0.2">
      <c r="A40" s="65"/>
      <c r="B40" s="81"/>
      <c r="C40" s="81" t="s">
        <v>38</v>
      </c>
      <c r="D40" s="130">
        <v>51064.856</v>
      </c>
      <c r="E40" s="131"/>
      <c r="F40" s="82">
        <v>1942016.9480000001</v>
      </c>
      <c r="G40" s="82" t="s">
        <v>20</v>
      </c>
      <c r="H40" s="71">
        <v>1993081.804</v>
      </c>
      <c r="I40" s="17"/>
      <c r="J40" s="14"/>
    </row>
    <row r="41" spans="1:10" s="12" customFormat="1" ht="63.75" customHeight="1" x14ac:dyDescent="0.2">
      <c r="A41" s="64" t="s">
        <v>27</v>
      </c>
      <c r="B41" s="79" t="s">
        <v>84</v>
      </c>
      <c r="C41" s="79" t="s">
        <v>85</v>
      </c>
      <c r="D41" s="138">
        <v>59388.428</v>
      </c>
      <c r="E41" s="139"/>
      <c r="F41" s="80">
        <v>2258565.7110000001</v>
      </c>
      <c r="G41" s="80" t="s">
        <v>20</v>
      </c>
      <c r="H41" s="68">
        <v>2317954.1379999998</v>
      </c>
      <c r="I41" s="14"/>
      <c r="J41" s="45"/>
    </row>
    <row r="42" spans="1:10" ht="25.5" x14ac:dyDescent="0.2">
      <c r="A42" s="64" t="s">
        <v>28</v>
      </c>
      <c r="B42" s="79" t="s">
        <v>39</v>
      </c>
      <c r="C42" s="79" t="s">
        <v>40</v>
      </c>
      <c r="D42" s="138" t="s">
        <v>20</v>
      </c>
      <c r="E42" s="139"/>
      <c r="F42" s="80" t="s">
        <v>20</v>
      </c>
      <c r="G42" s="80">
        <v>278154.49699999997</v>
      </c>
      <c r="H42" s="68">
        <v>278154.49699999997</v>
      </c>
    </row>
    <row r="43" spans="1:10" s="44" customFormat="1" x14ac:dyDescent="0.2">
      <c r="A43" s="67"/>
      <c r="B43" s="66"/>
      <c r="C43" s="66" t="s">
        <v>41</v>
      </c>
      <c r="D43" s="140">
        <v>59388.428</v>
      </c>
      <c r="E43" s="141"/>
      <c r="F43" s="70">
        <v>2258565.7110000001</v>
      </c>
      <c r="G43" s="70">
        <v>278154.49699999997</v>
      </c>
      <c r="H43" s="69">
        <v>2596108.6349999998</v>
      </c>
    </row>
    <row r="44" spans="1:10" s="78" customFormat="1" x14ac:dyDescent="0.2">
      <c r="A44" s="73"/>
      <c r="B44" s="72"/>
      <c r="C44" s="72"/>
      <c r="D44" s="75"/>
      <c r="E44" s="75"/>
      <c r="F44" s="74"/>
      <c r="G44" s="74"/>
      <c r="H44" s="74"/>
    </row>
  </sheetData>
  <mergeCells count="45">
    <mergeCell ref="B7:G7"/>
    <mergeCell ref="C2:H2"/>
    <mergeCell ref="A3:B3"/>
    <mergeCell ref="A4:F4"/>
    <mergeCell ref="B5:C5"/>
    <mergeCell ref="B6:F6"/>
    <mergeCell ref="B8:G8"/>
    <mergeCell ref="B10:G10"/>
    <mergeCell ref="B11:G11"/>
    <mergeCell ref="B12:G12"/>
    <mergeCell ref="A13:H13"/>
    <mergeCell ref="D16:E16"/>
    <mergeCell ref="A17:H17"/>
    <mergeCell ref="A18:H18"/>
    <mergeCell ref="D19:E19"/>
    <mergeCell ref="D20:E20"/>
    <mergeCell ref="A14:A15"/>
    <mergeCell ref="B14:B15"/>
    <mergeCell ref="C14:C15"/>
    <mergeCell ref="D14:G14"/>
    <mergeCell ref="H14:H15"/>
    <mergeCell ref="D15:E15"/>
    <mergeCell ref="D42:E42"/>
    <mergeCell ref="D43:E43"/>
    <mergeCell ref="D33:E33"/>
    <mergeCell ref="A34:H34"/>
    <mergeCell ref="A35:H35"/>
    <mergeCell ref="D36:E36"/>
    <mergeCell ref="D37:E37"/>
    <mergeCell ref="D38:E38"/>
    <mergeCell ref="D39:E39"/>
    <mergeCell ref="D40:E40"/>
    <mergeCell ref="D41:E41"/>
    <mergeCell ref="D32:E32"/>
    <mergeCell ref="A26:H26"/>
    <mergeCell ref="A21:H21"/>
    <mergeCell ref="A22:H22"/>
    <mergeCell ref="D23:E23"/>
    <mergeCell ref="D24:E24"/>
    <mergeCell ref="A25:H25"/>
    <mergeCell ref="D27:E27"/>
    <mergeCell ref="D28:E28"/>
    <mergeCell ref="A29:H29"/>
    <mergeCell ref="A30:H30"/>
    <mergeCell ref="D31:E31"/>
  </mergeCells>
  <pageMargins left="0.74803149606299213" right="0.74803149606299213" top="0.98425196850393704" bottom="0.98425196850393704" header="0.51181102362204722" footer="0.51181102362204722"/>
  <pageSetup paperSize="9" scale="87" fitToHeight="10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Сводный сметный</vt:lpstr>
      <vt:lpstr>..._ССР</vt:lpstr>
      <vt:lpstr>'Сводный сметный'!Print_Area</vt:lpstr>
      <vt:lpstr>'Сводный сметный'!Print_Titles</vt:lpstr>
      <vt:lpstr>'..._ССР'!Заголовки_для_печати</vt:lpstr>
      <vt:lpstr>'Сводный сметный'!Заголовки_для_печати</vt:lpstr>
      <vt:lpstr>'..._ССР'!Область_печати</vt:lpstr>
      <vt:lpstr>'Сводный сметный'!Область_печати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Filin O.</dc:creator>
  <cp:lastModifiedBy>user</cp:lastModifiedBy>
  <cp:lastPrinted>2022-06-24T12:56:57Z</cp:lastPrinted>
  <dcterms:created xsi:type="dcterms:W3CDTF">2014-03-07T04:14:56Z</dcterms:created>
  <dcterms:modified xsi:type="dcterms:W3CDTF">2023-11-10T05:54:12Z</dcterms:modified>
</cp:coreProperties>
</file>