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definedNames>
    <definedName name="_xlnm._FilterDatabase" localSheetId="0" hidden="1">Sheet1!$A$4:$S$4</definedName>
  </definedNames>
  <calcPr calcId="152511"/>
</workbook>
</file>

<file path=xl/calcChain.xml><?xml version="1.0" encoding="utf-8"?>
<calcChain xmlns="http://schemas.openxmlformats.org/spreadsheetml/2006/main">
  <c r="J33" i="1" l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</calcChain>
</file>

<file path=xl/sharedStrings.xml><?xml version="1.0" encoding="utf-8"?>
<sst xmlns="http://schemas.openxmlformats.org/spreadsheetml/2006/main" count="195" uniqueCount="139">
  <si>
    <t>№ Лота</t>
  </si>
  <si>
    <t>№ Строки ПЗ</t>
  </si>
  <si>
    <t>Коды АТС</t>
  </si>
  <si>
    <t xml:space="preserve">Наименование </t>
  </si>
  <si>
    <t>Дополнительная характеристика</t>
  </si>
  <si>
    <t>Кол-во, объем</t>
  </si>
  <si>
    <t>Цена за единицу</t>
  </si>
  <si>
    <t>Сумма</t>
  </si>
  <si>
    <t>Сумма с НДС</t>
  </si>
  <si>
    <t>Марка, модель</t>
  </si>
  <si>
    <t>Завод изготовитель</t>
  </si>
  <si>
    <t>Страна происхождения</t>
  </si>
  <si>
    <t>Место поставки ТРУ</t>
  </si>
  <si>
    <t>Мангистауская область, м/р Каражанбас, склад ТОО "Argymak TransService"</t>
  </si>
  <si>
    <t>Фото проектора</t>
  </si>
  <si>
    <t>500-03184</t>
  </si>
  <si>
    <t>Автомобильная шина 265/65R17</t>
  </si>
  <si>
    <t>500-04139</t>
  </si>
  <si>
    <t>Автошина 16.00 R 20</t>
  </si>
  <si>
    <t>500-03185</t>
  </si>
  <si>
    <t>Автошина p/n 11R22.5</t>
  </si>
  <si>
    <t>500-00700</t>
  </si>
  <si>
    <t>автошина p/n 195/75R15C</t>
  </si>
  <si>
    <t>500-01701</t>
  </si>
  <si>
    <t>Автошина p/n 7.00R16LT</t>
  </si>
  <si>
    <t>500-02063</t>
  </si>
  <si>
    <t>Автошина с камерой 11.00R20</t>
  </si>
  <si>
    <t>500-02064</t>
  </si>
  <si>
    <t>Автошина с камерой 11.00R20-18</t>
  </si>
  <si>
    <t>500-03187</t>
  </si>
  <si>
    <t>Автошина с камерой 12.00R20</t>
  </si>
  <si>
    <t>500-02542</t>
  </si>
  <si>
    <t>Автошина с камерой 425/85R21</t>
  </si>
  <si>
    <t>500-04981</t>
  </si>
  <si>
    <t>Автошина: с камерой 17.5хR25</t>
  </si>
  <si>
    <t>500-01548</t>
  </si>
  <si>
    <t>Автошина:с камерой p/n 8.25/20</t>
  </si>
  <si>
    <t>500-01534</t>
  </si>
  <si>
    <t>Шина 20.5xR25</t>
  </si>
  <si>
    <t>500-01541</t>
  </si>
  <si>
    <t>Шина 425/65R22.5.</t>
  </si>
  <si>
    <t>500-04571</t>
  </si>
  <si>
    <t>Шина автомобильная 275/50 R21</t>
  </si>
  <si>
    <t>500-04095</t>
  </si>
  <si>
    <t>Шина автомобильная p/n 8,25-15</t>
  </si>
  <si>
    <t>500-01552</t>
  </si>
  <si>
    <t>Шина автомобильная ведущая, 11R 24,5</t>
  </si>
  <si>
    <t>500-01542</t>
  </si>
  <si>
    <t>Шина автомобильная с камерой 1300х530х533</t>
  </si>
  <si>
    <t>500-01631</t>
  </si>
  <si>
    <t>Шина задняя с автокамерой для экскаваторов p/n 16,9x28</t>
  </si>
  <si>
    <t>500-01752</t>
  </si>
  <si>
    <t>Шина передняя 16.0/70-20</t>
  </si>
  <si>
    <t>500-01555</t>
  </si>
  <si>
    <t>Шина передняя p/n 28x9-15</t>
  </si>
  <si>
    <t>500-01753</t>
  </si>
  <si>
    <t>Шина с автокамерой 23.5хR25</t>
  </si>
  <si>
    <t>500-03189</t>
  </si>
  <si>
    <t>Шина: автомобильная, 225/75R16....~Tyre: 225/75R16....</t>
  </si>
  <si>
    <t>500-01550</t>
  </si>
  <si>
    <t>Шины автомобильные  с камерой 185\75\R16C</t>
  </si>
  <si>
    <t>500-01556</t>
  </si>
  <si>
    <t>Шины: автомобильные  235\85\R16</t>
  </si>
  <si>
    <t>500-01649</t>
  </si>
  <si>
    <t>Автошина, на ведующее колеса p/n 6,50-10 с камерой</t>
  </si>
  <si>
    <t>500-02890</t>
  </si>
  <si>
    <t>Автошина 12.00R18 (320х457)</t>
  </si>
  <si>
    <t>500-01535</t>
  </si>
  <si>
    <t>Шина автомобильная 235/75R17,5</t>
  </si>
  <si>
    <t>500-02065</t>
  </si>
  <si>
    <t>Автошина передняя 315/80R22.5</t>
  </si>
  <si>
    <t>500-05548</t>
  </si>
  <si>
    <t>Автошина: 285/50R20</t>
  </si>
  <si>
    <t>до 28.02.2021</t>
  </si>
  <si>
    <t>до 30.06.2021</t>
  </si>
  <si>
    <t>до 28.02.2020</t>
  </si>
  <si>
    <t>до 30.06.2020</t>
  </si>
  <si>
    <t>29 Т</t>
  </si>
  <si>
    <t>28 Т</t>
  </si>
  <si>
    <t>27 Т</t>
  </si>
  <si>
    <t>26 Т</t>
  </si>
  <si>
    <t>25 Т</t>
  </si>
  <si>
    <t>24 Т</t>
  </si>
  <si>
    <t>23 Т</t>
  </si>
  <si>
    <t>22 Т</t>
  </si>
  <si>
    <t>21 Т</t>
  </si>
  <si>
    <t>20 Т</t>
  </si>
  <si>
    <t>19 Т</t>
  </si>
  <si>
    <t>17 Т</t>
  </si>
  <si>
    <t>16 Т</t>
  </si>
  <si>
    <t>15 Т</t>
  </si>
  <si>
    <t>14 Т</t>
  </si>
  <si>
    <t>13 Т</t>
  </si>
  <si>
    <t>12 Т</t>
  </si>
  <si>
    <t>11 Т</t>
  </si>
  <si>
    <t>10 Т</t>
  </si>
  <si>
    <t>9 Т</t>
  </si>
  <si>
    <t>8 Т</t>
  </si>
  <si>
    <t>7 Т</t>
  </si>
  <si>
    <t>6 Т</t>
  </si>
  <si>
    <t>5 Т</t>
  </si>
  <si>
    <t>4 Т</t>
  </si>
  <si>
    <t>3 Т</t>
  </si>
  <si>
    <t>2 Т</t>
  </si>
  <si>
    <t>1 Т</t>
  </si>
  <si>
    <t>18 Т</t>
  </si>
  <si>
    <t>График поставки на 2020 год</t>
  </si>
  <si>
    <t>График поставки на 2021 год</t>
  </si>
  <si>
    <t>Штука</t>
  </si>
  <si>
    <t>Единица измерения</t>
  </si>
  <si>
    <t xml:space="preserve">195/75R15C Всесезонные, Индекс скорости -N, Индекс нагрузки-104/102, Норма слойности-6.
Протектор автошин должен соответствовать проектору указанных на фотографии в столбце № 6. </t>
  </si>
  <si>
    <t>Шина 20.5xR25 Тип: TLКласс TRA: L3Конструкция: радиальнаяРисунок протектораXHAПрименение: для грейдеров,для фронтальных погрузчиков и бульдозеров.
Протектор автошин должен соответствовать проектору указанных на фотографии в столбце № 6.</t>
  </si>
  <si>
    <t xml:space="preserve">425/65R22.5 Радиальная, Индекс нагрузки-165, Индекс скорости-K.
Протектор автошин должен соответствовать проектору указанных на фотографии в столбце № 6.
</t>
  </si>
  <si>
    <t xml:space="preserve">Шина автомобильная с камерой 1300х530х533 Тип рисунка протектора-Повышенной проходимости, Индекс нагрузки-156F, Норма слойности-12.
Протектор автошин должен соответствовать проектору указанных на фотографии в столбце № 6. </t>
  </si>
  <si>
    <t>8.25R20 Всесезонные, Индекс скорости-J, Индекс нагрузки-100/125.
Протектор автошин должен соответствовать проектору указанных на фотографии в столбце № 6.</t>
  </si>
  <si>
    <t xml:space="preserve">185/75R16C Радиальная, Индекс нагрузки-104/102, Индекс скорости-Q.
Протектор автошин должен соответствовать проектору указанных на фотографии в столбце № 6. </t>
  </si>
  <si>
    <t xml:space="preserve"> Шина автомобильная ведущая, 11R 24,5 (Ведущая) Радиальный, Индекс нагрузки-146, Индекс скорости-М TR668.
Протектор автошин должен соответствовать проектору указанных на фотографии в столбце № 6.</t>
  </si>
  <si>
    <t>Шина передняя p/n 28x9-15.
Протектор автошин должен соответствовать проектору указанных на фотографии в столбце № 6.</t>
  </si>
  <si>
    <t>16,9-28 12PR R4 TL ARMOUR.
Протектор автошин должен соответствовать проектору указанных на фотографии в столбце № 6.</t>
  </si>
  <si>
    <t xml:space="preserve"> Всесезонные, Индекс нагрузки: 112/113, Индекс скорости: 130, Норма слойности 10.
Протектор автошин должен соответствовать проектору указанных на фотографии в столбце № 6.</t>
  </si>
  <si>
    <t>16.0/70-20  Индекс грузоподъемности / Индекс скорости 138/150 A8 , Слойность 14 PR.
Протектор автошин должен соответствовать проектору указанных на фотографии в столбце № 6.</t>
  </si>
  <si>
    <t>Шина с автокамерой 23.5хR25.
Протектор автошин должен соответствовать проектору указанных на фотографии в столбце № 6.</t>
  </si>
  <si>
    <t>11.00R20 Всесезонные, Радиальная, 
Индекс скорости-J,
Индекс нагрузки-149/145.
Протектор автошин должен соответствовать проектору указанных на фотографии в столбце № 6.</t>
  </si>
  <si>
    <t>11.00R20-18 (Ведущая) Универсальный, Индекс нагрузки-152/149, Индекс скорости-K.
Протектор автошин должен соответствовать проектору указанных на фотографии в столбце № 6.</t>
  </si>
  <si>
    <t>425/85R21 Всесезонные, Радиальная, Индекс нагрузки-146, Индекс скорости-J, Норма слойности-14.
Протектор автошин должен соответствовать проектору указанных на фотографии в столбце № 6.</t>
  </si>
  <si>
    <t xml:space="preserve">265/65R17 Всесезонные, Индекс нагрузки: 112 (1120 кг), Индекс скорости: H (210 км/ч).
Протектор автошин должен соответствовать проектору указанных на фотографии в столбце № 6. </t>
  </si>
  <si>
    <t>11R22.5 Радиальный, Индекс нагрузки-148/145, Индекс скорости-L.
Протектор автошин должен соответствовать проектору указанных на фотографии в столбце № 6.</t>
  </si>
  <si>
    <t>12.00R20 Универсальный, Радиальный, Индекс нагрузки-150/154, Категория скорости-J.
Протектор автошин должен соответствовать проектору указанных на фотографии в столбце № 6.</t>
  </si>
  <si>
    <t>225/75R16 Всесезонные, Радиальная, 
Индекс скорости-Q, Индекс нагрузки-104/160.
Протектор автошин должен соответствовать проектору указанных на фотографии в столбце № 6.</t>
  </si>
  <si>
    <t>Шина автомобильная p/n 8,25-15.
Протектор автошин должен соответствовать проектору указанных на фотографии в столбце № 6.</t>
  </si>
  <si>
    <t>Тип рисунка Повышенная проходимость,  Индекс несущей способности 172(171),  Максимальная нагрузка(кг) 6250 (6000),  Индекс скорости F (G),   Максимальная скорость 80 (90),  Давление в шине(кПа) 780,   Глубина рисунка протектора шины(мм) 25.
Протектор автошин должен соответствовать проектору указанных на фотографии в столбце № 6.</t>
  </si>
  <si>
    <t>Sailun Altenzo Sports Navigator , Сезонность-летние, Назначение-для внедорожника, Индекс максимальной скорости-W (до 270 км/ч), Индекс нагрузки-113 , Максимальная нагрузка (на одну шину)-1150 кг.
Протектор автошин должен соответствовать проектору указанных на фотографии в столбце № 6.</t>
  </si>
  <si>
    <t>Автошина: с камерой 17.5хR25.
Протектор автошин должен соответствовать проектору указанных на фотографии в столбце № 6.</t>
  </si>
  <si>
    <t>Шины: автомобильные  235\85\R16.
Протектор автошин должен соответствовать проектору указанных на фотографии в столбце № 6.</t>
  </si>
  <si>
    <t>Автошина, на ведующее колеса p/n 6,50-10 с камерой.
Протектор автошин должен соответствовать проектору указанных на фотографии в столбце № 6.</t>
  </si>
  <si>
    <t>Автошина 12.00R18 (320х457).
Протектор автошин должен соответствовать проектору указанных на фотографии в столбце № 6.</t>
  </si>
  <si>
    <t>235/75R17,5 Всесезонные, Радиальная, Индекс скорости-J, Индекс нагрузки-143/141.
Протектор автошин должен соответствовать проектору указанных на фотографии в столбце № 6.</t>
  </si>
  <si>
    <t>Автошина передняя 315/80R22.5.
Протектор автошин должен соответствовать проектору указанных на фотографии в столбце № 6.</t>
  </si>
  <si>
    <t>Автошина 285/50R20 (летняя) Dunlop GrandTrek PT2 A 285/50R20 112V.
Протектор автошин должен соответствовать проектору указанных на фотографии в столбце № 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</si>
</sst>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1">
    <xf numFmtId="0" fontId="0" fillId="0" borderId="0" xfId="0"/>
    <xf numFmtId="14" fontId="2" fillId="2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4" fontId="3" fillId="0" borderId="1" xfId="1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3" fontId="2" fillId="2" borderId="3" xfId="1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3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/>
    <cellStyle name="Обычный_Приложение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5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4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8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3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2.jpeg"/><Relationship Id="rId28" Type="http://schemas.openxmlformats.org/officeDocument/2006/relationships/image" Target="../media/image27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hyperlink" Target="https://www.google.com/url?sa=i&amp;source=images&amp;cd=&amp;ved=2ahUKEwju1qWblsblAhU-xcQBHYAhAzgQjRx6BAgBEAQ&amp;url=https://russian.alibaba.com/g/trailer-tyre-8.25-15.html&amp;psig=AOvVaw1_wXaQMMAhyxQaHZq2RZEy&amp;ust=1572600125208151" TargetMode="External"/><Relationship Id="rId27" Type="http://schemas.openxmlformats.org/officeDocument/2006/relationships/image" Target="../media/image26.png"/><Relationship Id="rId30" Type="http://schemas.openxmlformats.org/officeDocument/2006/relationships/image" Target="../media/image2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</xdr:row>
      <xdr:rowOff>0</xdr:rowOff>
    </xdr:from>
    <xdr:to>
      <xdr:col>12</xdr:col>
      <xdr:colOff>304800</xdr:colOff>
      <xdr:row>9</xdr:row>
      <xdr:rowOff>304800</xdr:rowOff>
    </xdr:to>
    <xdr:sp macro="" textlink="">
      <xdr:nvSpPr>
        <xdr:cNvPr id="52" name="AutoShape 1" descr="Картинки по запросу Шины автомобильные с камерой 185\75\R16C"/>
        <xdr:cNvSpPr>
          <a:spLocks noChangeAspect="1" noChangeArrowheads="1"/>
        </xdr:cNvSpPr>
      </xdr:nvSpPr>
      <xdr:spPr bwMode="auto">
        <a:xfrm>
          <a:off x="11058525" y="54292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13</xdr:col>
      <xdr:colOff>0</xdr:colOff>
      <xdr:row>10</xdr:row>
      <xdr:rowOff>0</xdr:rowOff>
    </xdr:from>
    <xdr:to>
      <xdr:col>13</xdr:col>
      <xdr:colOff>304800</xdr:colOff>
      <xdr:row>10</xdr:row>
      <xdr:rowOff>304800</xdr:rowOff>
    </xdr:to>
    <xdr:sp macro="" textlink="">
      <xdr:nvSpPr>
        <xdr:cNvPr id="53" name="AutoShape 4" descr="Картинки по запросу Шина передняя  28x9-15"/>
        <xdr:cNvSpPr>
          <a:spLocks noChangeAspect="1" noChangeArrowheads="1"/>
        </xdr:cNvSpPr>
      </xdr:nvSpPr>
      <xdr:spPr bwMode="auto">
        <a:xfrm>
          <a:off x="11849100" y="6067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13</xdr:col>
      <xdr:colOff>0</xdr:colOff>
      <xdr:row>10</xdr:row>
      <xdr:rowOff>0</xdr:rowOff>
    </xdr:from>
    <xdr:to>
      <xdr:col>13</xdr:col>
      <xdr:colOff>304800</xdr:colOff>
      <xdr:row>10</xdr:row>
      <xdr:rowOff>304800</xdr:rowOff>
    </xdr:to>
    <xdr:sp macro="" textlink="">
      <xdr:nvSpPr>
        <xdr:cNvPr id="54" name="AutoShape 5" descr="Картинки по запросу Шина передняя  28x9-15"/>
        <xdr:cNvSpPr>
          <a:spLocks noChangeAspect="1" noChangeArrowheads="1"/>
        </xdr:cNvSpPr>
      </xdr:nvSpPr>
      <xdr:spPr bwMode="auto">
        <a:xfrm>
          <a:off x="11849100" y="6067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11</xdr:col>
      <xdr:colOff>888999</xdr:colOff>
      <xdr:row>10</xdr:row>
      <xdr:rowOff>74082</xdr:rowOff>
    </xdr:from>
    <xdr:to>
      <xdr:col>14</xdr:col>
      <xdr:colOff>190499</xdr:colOff>
      <xdr:row>11</xdr:row>
      <xdr:rowOff>668865</xdr:rowOff>
    </xdr:to>
    <xdr:sp macro="" textlink="">
      <xdr:nvSpPr>
        <xdr:cNvPr id="55" name="AutoShape 6" descr="Картинки по запросу Шина передняя  28x9-15"/>
        <xdr:cNvSpPr>
          <a:spLocks noChangeAspect="1" noChangeArrowheads="1"/>
        </xdr:cNvSpPr>
      </xdr:nvSpPr>
      <xdr:spPr bwMode="auto">
        <a:xfrm>
          <a:off x="11033124" y="6141507"/>
          <a:ext cx="1825625" cy="1823508"/>
        </a:xfrm>
        <a:prstGeom prst="rect">
          <a:avLst/>
        </a:prstGeom>
        <a:noFill/>
      </xdr:spPr>
    </xdr:sp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304800</xdr:colOff>
      <xdr:row>10</xdr:row>
      <xdr:rowOff>304800</xdr:rowOff>
    </xdr:to>
    <xdr:sp macro="" textlink="">
      <xdr:nvSpPr>
        <xdr:cNvPr id="56" name="AutoShape 1" descr="Картинки по запросу Шины автомобильные с камерой 185\75\R16C"/>
        <xdr:cNvSpPr>
          <a:spLocks noChangeAspect="1" noChangeArrowheads="1"/>
        </xdr:cNvSpPr>
      </xdr:nvSpPr>
      <xdr:spPr bwMode="auto">
        <a:xfrm>
          <a:off x="11058525" y="6067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5</xdr:col>
      <xdr:colOff>485986</xdr:colOff>
      <xdr:row>4</xdr:row>
      <xdr:rowOff>163830</xdr:rowOff>
    </xdr:from>
    <xdr:to>
      <xdr:col>5</xdr:col>
      <xdr:colOff>1871892</xdr:colOff>
      <xdr:row>4</xdr:row>
      <xdr:rowOff>1379220</xdr:rowOff>
    </xdr:to>
    <xdr:pic>
      <xdr:nvPicPr>
        <xdr:cNvPr id="57" name="irc_mi" descr="Картинки по запросу kumho 7.00r16lt krs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846" y="1002030"/>
          <a:ext cx="1385906" cy="1215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609600</xdr:colOff>
      <xdr:row>5</xdr:row>
      <xdr:rowOff>65616</xdr:rowOff>
    </xdr:from>
    <xdr:to>
      <xdr:col>5</xdr:col>
      <xdr:colOff>1685926</xdr:colOff>
      <xdr:row>5</xdr:row>
      <xdr:rowOff>1459546</xdr:rowOff>
    </xdr:to>
    <xdr:pic>
      <xdr:nvPicPr>
        <xdr:cNvPr id="58" name="Picture 5" descr="ÐÐ°ÑÑÐ¸Ð½ÐºÐ¸ Ð¿Ð¾ Ð·Ð°Ð¿ÑÐ¾ÑÑ Ð¨Ð¸Ð½Ð° 20.5 x R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33160" y="1909656"/>
          <a:ext cx="1076326" cy="13939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477308</xdr:colOff>
      <xdr:row>6</xdr:row>
      <xdr:rowOff>49741</xdr:rowOff>
    </xdr:from>
    <xdr:to>
      <xdr:col>5</xdr:col>
      <xdr:colOff>1813559</xdr:colOff>
      <xdr:row>6</xdr:row>
      <xdr:rowOff>1508760</xdr:rowOff>
    </xdr:to>
    <xdr:pic>
      <xdr:nvPicPr>
        <xdr:cNvPr id="59" name="Рисунок 13" descr="https://encrypted-tbn3.gstatic.com/images?q=tbn:ANd9GcTOpZSb5s4og6_egwYigvvy5UNI-X8lYQIRBPwGpL8-rbGNRHTPy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0868" y="3234901"/>
          <a:ext cx="1336251" cy="1459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533401</xdr:colOff>
      <xdr:row>7</xdr:row>
      <xdr:rowOff>111125</xdr:rowOff>
    </xdr:from>
    <xdr:to>
      <xdr:col>5</xdr:col>
      <xdr:colOff>1910293</xdr:colOff>
      <xdr:row>7</xdr:row>
      <xdr:rowOff>1569720</xdr:rowOff>
    </xdr:to>
    <xdr:pic>
      <xdr:nvPicPr>
        <xdr:cNvPr id="60" name="irc_mi" descr="http://img02.olx.ua/images_slandocomua/282086552_1_261x203_novye-gruzovye-shiny-1300-530-533-530-70-21-rosava-utp-vi-3-kiev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6961" y="4302125"/>
          <a:ext cx="1376892" cy="14585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273050</xdr:colOff>
      <xdr:row>8</xdr:row>
      <xdr:rowOff>180974</xdr:rowOff>
    </xdr:from>
    <xdr:to>
      <xdr:col>5</xdr:col>
      <xdr:colOff>1722119</xdr:colOff>
      <xdr:row>8</xdr:row>
      <xdr:rowOff>1447799</xdr:rowOff>
    </xdr:to>
    <xdr:pic>
      <xdr:nvPicPr>
        <xdr:cNvPr id="61" name="irc_mi" descr="http://images.ua.prom.st/267402209_w640_h640_u2_2.jpg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6610" y="5545454"/>
          <a:ext cx="1449069" cy="1266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217508</xdr:colOff>
      <xdr:row>9</xdr:row>
      <xdr:rowOff>334010</xdr:rowOff>
    </xdr:from>
    <xdr:to>
      <xdr:col>5</xdr:col>
      <xdr:colOff>1979506</xdr:colOff>
      <xdr:row>9</xdr:row>
      <xdr:rowOff>1592580</xdr:rowOff>
    </xdr:to>
    <xdr:pic>
      <xdr:nvPicPr>
        <xdr:cNvPr id="62" name="Picture 2" descr="Картинки по запросу Шины автомобильные с камерой 185\75\R16C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841068" y="6536690"/>
          <a:ext cx="1761998" cy="125857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387350</xdr:colOff>
      <xdr:row>10</xdr:row>
      <xdr:rowOff>165523</xdr:rowOff>
    </xdr:from>
    <xdr:to>
      <xdr:col>5</xdr:col>
      <xdr:colOff>1836420</xdr:colOff>
      <xdr:row>10</xdr:row>
      <xdr:rowOff>1485900</xdr:rowOff>
    </xdr:to>
    <xdr:pic>
      <xdr:nvPicPr>
        <xdr:cNvPr id="63" name="irc_mi" descr="http://pitline.ua/uploads/shop/products/large/TR668.jpg"/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910" y="7206403"/>
          <a:ext cx="1449070" cy="13203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510541</xdr:colOff>
      <xdr:row>13</xdr:row>
      <xdr:rowOff>155574</xdr:rowOff>
    </xdr:from>
    <xdr:to>
      <xdr:col>5</xdr:col>
      <xdr:colOff>1804459</xdr:colOff>
      <xdr:row>13</xdr:row>
      <xdr:rowOff>1203959</xdr:rowOff>
    </xdr:to>
    <xdr:pic>
      <xdr:nvPicPr>
        <xdr:cNvPr id="64" name="irc_mi"/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1" y="10046334"/>
          <a:ext cx="1293918" cy="10483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533823</xdr:colOff>
      <xdr:row>18</xdr:row>
      <xdr:rowOff>31750</xdr:rowOff>
    </xdr:from>
    <xdr:to>
      <xdr:col>5</xdr:col>
      <xdr:colOff>1348740</xdr:colOff>
      <xdr:row>18</xdr:row>
      <xdr:rowOff>964416</xdr:rowOff>
    </xdr:to>
    <xdr:pic>
      <xdr:nvPicPr>
        <xdr:cNvPr id="65" name="irc_mi" descr="Картинки по запросу 425/85r21 характеристики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7383" y="14616430"/>
          <a:ext cx="814917" cy="932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777240</xdr:colOff>
      <xdr:row>19</xdr:row>
      <xdr:rowOff>31962</xdr:rowOff>
    </xdr:from>
    <xdr:to>
      <xdr:col>5</xdr:col>
      <xdr:colOff>1644861</xdr:colOff>
      <xdr:row>19</xdr:row>
      <xdr:rowOff>977749</xdr:rowOff>
    </xdr:to>
    <xdr:pic>
      <xdr:nvPicPr>
        <xdr:cNvPr id="66" name="irc_mi" descr="Картинки по запросу Всесезонные шины Yokohama - Geolandar H/T G056 265/65 R17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15622482"/>
          <a:ext cx="867621" cy="945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243416</xdr:colOff>
      <xdr:row>20</xdr:row>
      <xdr:rowOff>31750</xdr:rowOff>
    </xdr:from>
    <xdr:to>
      <xdr:col>5</xdr:col>
      <xdr:colOff>1661160</xdr:colOff>
      <xdr:row>20</xdr:row>
      <xdr:rowOff>1325880</xdr:rowOff>
    </xdr:to>
    <xdr:pic>
      <xdr:nvPicPr>
        <xdr:cNvPr id="67" name="Рисунок 7" descr="C:\Users\K_Kolganat\Desktop\10-001713 — копия.jpg"/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6976" y="22556470"/>
          <a:ext cx="1417744" cy="129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464820</xdr:colOff>
      <xdr:row>21</xdr:row>
      <xdr:rowOff>195790</xdr:rowOff>
    </xdr:from>
    <xdr:to>
      <xdr:col>5</xdr:col>
      <xdr:colOff>1846263</xdr:colOff>
      <xdr:row>21</xdr:row>
      <xdr:rowOff>1737360</xdr:rowOff>
    </xdr:to>
    <xdr:pic>
      <xdr:nvPicPr>
        <xdr:cNvPr id="68" name="irc_mi" descr="http://www.shinaplus-pskov.ru/published/publicdata/SHINAPLUS/attachments/SC/products_pictures/12_00ID-304nj_enl.jpg"/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8380" y="24061630"/>
          <a:ext cx="1381443" cy="15415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292482</xdr:colOff>
      <xdr:row>24</xdr:row>
      <xdr:rowOff>213360</xdr:rowOff>
    </xdr:from>
    <xdr:to>
      <xdr:col>5</xdr:col>
      <xdr:colOff>1963858</xdr:colOff>
      <xdr:row>24</xdr:row>
      <xdr:rowOff>1706880</xdr:rowOff>
    </xdr:to>
    <xdr:pic>
      <xdr:nvPicPr>
        <xdr:cNvPr id="69" name="Рисунок 1" descr="Шина Бел-95 фото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916042" y="29298900"/>
          <a:ext cx="1671376" cy="149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371687</xdr:colOff>
      <xdr:row>25</xdr:row>
      <xdr:rowOff>98213</xdr:rowOff>
    </xdr:from>
    <xdr:to>
      <xdr:col>5</xdr:col>
      <xdr:colOff>1943100</xdr:colOff>
      <xdr:row>25</xdr:row>
      <xdr:rowOff>1678092</xdr:rowOff>
    </xdr:to>
    <xdr:pic>
      <xdr:nvPicPr>
        <xdr:cNvPr id="70" name="Рисунок 1" descr="Автомобильная шина Dunlop Grandtrek PT3 275/50 R21 113V Шины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95247" y="31027793"/>
          <a:ext cx="1571413" cy="157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441960</xdr:colOff>
      <xdr:row>30</xdr:row>
      <xdr:rowOff>155575</xdr:rowOff>
    </xdr:from>
    <xdr:to>
      <xdr:col>5</xdr:col>
      <xdr:colOff>1971675</xdr:colOff>
      <xdr:row>30</xdr:row>
      <xdr:rowOff>1828800</xdr:rowOff>
    </xdr:to>
    <xdr:pic>
      <xdr:nvPicPr>
        <xdr:cNvPr id="71" name="irc_mi" descr="http://static.baza.farpost.ru/v/1431864386346_hugeBlock"/>
        <xdr:cNvPicPr/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5520" y="39901495"/>
          <a:ext cx="1529715" cy="1673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375136</xdr:colOff>
      <xdr:row>11</xdr:row>
      <xdr:rowOff>51010</xdr:rowOff>
    </xdr:from>
    <xdr:to>
      <xdr:col>5</xdr:col>
      <xdr:colOff>2083648</xdr:colOff>
      <xdr:row>11</xdr:row>
      <xdr:rowOff>1371599</xdr:rowOff>
    </xdr:to>
    <xdr:pic>
      <xdr:nvPicPr>
        <xdr:cNvPr id="72" name="Picture 2" descr="Картинки по запросу Шина передняя 28x9-15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998696" y="8265370"/>
          <a:ext cx="1708512" cy="1320589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536786</xdr:colOff>
      <xdr:row>12</xdr:row>
      <xdr:rowOff>92287</xdr:rowOff>
    </xdr:from>
    <xdr:to>
      <xdr:col>5</xdr:col>
      <xdr:colOff>1661159</xdr:colOff>
      <xdr:row>12</xdr:row>
      <xdr:rowOff>1239224</xdr:rowOff>
    </xdr:to>
    <xdr:pic>
      <xdr:nvPicPr>
        <xdr:cNvPr id="73" name="Picture 4" descr="Картинки по запросу 16,9-28 12PR R4 TL ARMOUR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160346" y="9144847"/>
          <a:ext cx="1124373" cy="1146937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367030</xdr:colOff>
      <xdr:row>14</xdr:row>
      <xdr:rowOff>71968</xdr:rowOff>
    </xdr:from>
    <xdr:to>
      <xdr:col>5</xdr:col>
      <xdr:colOff>1905493</xdr:colOff>
      <xdr:row>14</xdr:row>
      <xdr:rowOff>1150620</xdr:rowOff>
    </xdr:to>
    <xdr:pic>
      <xdr:nvPicPr>
        <xdr:cNvPr id="74" name="Picture 2" descr="Картинки по запросу Шина передняя 16.0/70-20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90590" y="10968568"/>
          <a:ext cx="1538463" cy="1078652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507152</xdr:colOff>
      <xdr:row>16</xdr:row>
      <xdr:rowOff>46989</xdr:rowOff>
    </xdr:from>
    <xdr:to>
      <xdr:col>5</xdr:col>
      <xdr:colOff>1432559</xdr:colOff>
      <xdr:row>16</xdr:row>
      <xdr:rowOff>972396</xdr:rowOff>
    </xdr:to>
    <xdr:pic>
      <xdr:nvPicPr>
        <xdr:cNvPr id="75" name="Picture 18" descr="Картинки по запросу Автошина с камерой 11.00R20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130712" y="12619989"/>
          <a:ext cx="925407" cy="925407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609600</xdr:colOff>
      <xdr:row>17</xdr:row>
      <xdr:rowOff>43392</xdr:rowOff>
    </xdr:from>
    <xdr:to>
      <xdr:col>5</xdr:col>
      <xdr:colOff>1720637</xdr:colOff>
      <xdr:row>17</xdr:row>
      <xdr:rowOff>974316</xdr:rowOff>
    </xdr:to>
    <xdr:pic>
      <xdr:nvPicPr>
        <xdr:cNvPr id="76" name="Picture 19" descr="Картинки по запросу Автошина с камерой 11.00R20-18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233160" y="13622232"/>
          <a:ext cx="1111037" cy="930924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230432</xdr:colOff>
      <xdr:row>22</xdr:row>
      <xdr:rowOff>142240</xdr:rowOff>
    </xdr:from>
    <xdr:to>
      <xdr:col>5</xdr:col>
      <xdr:colOff>2202180</xdr:colOff>
      <xdr:row>22</xdr:row>
      <xdr:rowOff>1813560</xdr:rowOff>
    </xdr:to>
    <xdr:pic>
      <xdr:nvPicPr>
        <xdr:cNvPr id="77" name="Picture 20" descr="Картинки по запросу Шина: автомобильная, 225/75R16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5853992" y="25920700"/>
          <a:ext cx="1971748" cy="167132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148167</xdr:colOff>
      <xdr:row>23</xdr:row>
      <xdr:rowOff>158750</xdr:rowOff>
    </xdr:from>
    <xdr:to>
      <xdr:col>5</xdr:col>
      <xdr:colOff>1043517</xdr:colOff>
      <xdr:row>23</xdr:row>
      <xdr:rowOff>806450</xdr:rowOff>
    </xdr:to>
    <xdr:pic>
      <xdr:nvPicPr>
        <xdr:cNvPr id="78" name="Picture 22" descr="Картинки по запросу Шина автомобильная  8,25-15">
          <a:hlinkClick xmlns:r="http://schemas.openxmlformats.org/officeDocument/2006/relationships" r:id="rId2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5596467" y="15894050"/>
          <a:ext cx="895350" cy="7620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371937</xdr:colOff>
      <xdr:row>26</xdr:row>
      <xdr:rowOff>140546</xdr:rowOff>
    </xdr:from>
    <xdr:to>
      <xdr:col>5</xdr:col>
      <xdr:colOff>1850814</xdr:colOff>
      <xdr:row>26</xdr:row>
      <xdr:rowOff>1447799</xdr:rowOff>
    </xdr:to>
    <xdr:pic>
      <xdr:nvPicPr>
        <xdr:cNvPr id="79" name="Picture 3" descr="Картинки по запросу Автошина17,5х R25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95497" y="32845586"/>
          <a:ext cx="1478877" cy="1307253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232833</xdr:colOff>
      <xdr:row>27</xdr:row>
      <xdr:rowOff>95250</xdr:rowOff>
    </xdr:from>
    <xdr:to>
      <xdr:col>5</xdr:col>
      <xdr:colOff>2060754</xdr:colOff>
      <xdr:row>27</xdr:row>
      <xdr:rowOff>1638300</xdr:rowOff>
    </xdr:to>
    <xdr:pic>
      <xdr:nvPicPr>
        <xdr:cNvPr id="80" name="Picture 27" descr="Картинки по запросу Шины: автомобильные  235\85\R16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856393" y="34316670"/>
          <a:ext cx="1827921" cy="15430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262914</xdr:colOff>
      <xdr:row>28</xdr:row>
      <xdr:rowOff>228600</xdr:rowOff>
    </xdr:from>
    <xdr:to>
      <xdr:col>5</xdr:col>
      <xdr:colOff>2000673</xdr:colOff>
      <xdr:row>28</xdr:row>
      <xdr:rowOff>1661160</xdr:rowOff>
    </xdr:to>
    <xdr:pic>
      <xdr:nvPicPr>
        <xdr:cNvPr id="81" name="Picture 30" descr="Картинки по запросу Автошина, на ведущие колеса 6,50-10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886474" y="36233100"/>
          <a:ext cx="1737759" cy="143256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83820</xdr:colOff>
      <xdr:row>31</xdr:row>
      <xdr:rowOff>84667</xdr:rowOff>
    </xdr:from>
    <xdr:to>
      <xdr:col>5</xdr:col>
      <xdr:colOff>2042160</xdr:colOff>
      <xdr:row>31</xdr:row>
      <xdr:rowOff>2227491</xdr:rowOff>
    </xdr:to>
    <xdr:pic>
      <xdr:nvPicPr>
        <xdr:cNvPr id="82" name="Picture 31" descr="Картинки по запросу Автошина передняя 315/80R22.5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707380" y="41720347"/>
          <a:ext cx="1958340" cy="2142824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312969</xdr:colOff>
      <xdr:row>32</xdr:row>
      <xdr:rowOff>248497</xdr:rowOff>
    </xdr:from>
    <xdr:to>
      <xdr:col>5</xdr:col>
      <xdr:colOff>1959610</xdr:colOff>
      <xdr:row>32</xdr:row>
      <xdr:rowOff>2042160</xdr:rowOff>
    </xdr:to>
    <xdr:pic>
      <xdr:nvPicPr>
        <xdr:cNvPr id="83" name="Picture 32" descr="Картинки по запросу Dunlop GrandTrek PT2 A 285/50R20 112V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936529" y="44215897"/>
          <a:ext cx="1646641" cy="1793663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38523</xdr:colOff>
      <xdr:row>29</xdr:row>
      <xdr:rowOff>140970</xdr:rowOff>
    </xdr:from>
    <xdr:to>
      <xdr:col>5</xdr:col>
      <xdr:colOff>2186940</xdr:colOff>
      <xdr:row>29</xdr:row>
      <xdr:rowOff>1729740</xdr:rowOff>
    </xdr:to>
    <xdr:pic>
      <xdr:nvPicPr>
        <xdr:cNvPr id="84" name="Picture 33" descr="Картинки по запросу Автошина 12.00R18 (320х457)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662083" y="38012370"/>
          <a:ext cx="2148417" cy="158877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533400</xdr:colOff>
      <xdr:row>15</xdr:row>
      <xdr:rowOff>110067</xdr:rowOff>
    </xdr:from>
    <xdr:to>
      <xdr:col>5</xdr:col>
      <xdr:colOff>1725507</xdr:colOff>
      <xdr:row>15</xdr:row>
      <xdr:rowOff>984277</xdr:rowOff>
    </xdr:to>
    <xdr:pic>
      <xdr:nvPicPr>
        <xdr:cNvPr id="85" name="Picture 37" descr="Картинки по запросу шина 23,5 х 25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156960" y="12012507"/>
          <a:ext cx="1192107" cy="87421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304800</xdr:colOff>
      <xdr:row>9</xdr:row>
      <xdr:rowOff>304800</xdr:rowOff>
    </xdr:to>
    <xdr:sp macro="" textlink="">
      <xdr:nvSpPr>
        <xdr:cNvPr id="86" name="AutoShape 1" descr="Картинки по запросу Шины автомобильные с камерой 185\75\R16C"/>
        <xdr:cNvSpPr>
          <a:spLocks noChangeAspect="1" noChangeArrowheads="1"/>
        </xdr:cNvSpPr>
      </xdr:nvSpPr>
      <xdr:spPr bwMode="auto">
        <a:xfrm>
          <a:off x="11058525" y="54292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304800</xdr:colOff>
      <xdr:row>10</xdr:row>
      <xdr:rowOff>304800</xdr:rowOff>
    </xdr:to>
    <xdr:sp macro="" textlink="">
      <xdr:nvSpPr>
        <xdr:cNvPr id="87" name="AutoShape 4" descr="Картинки по запросу Шина передняя  28x9-15"/>
        <xdr:cNvSpPr>
          <a:spLocks noChangeAspect="1" noChangeArrowheads="1"/>
        </xdr:cNvSpPr>
      </xdr:nvSpPr>
      <xdr:spPr bwMode="auto">
        <a:xfrm>
          <a:off x="11849100" y="6067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304800</xdr:colOff>
      <xdr:row>10</xdr:row>
      <xdr:rowOff>304800</xdr:rowOff>
    </xdr:to>
    <xdr:sp macro="" textlink="">
      <xdr:nvSpPr>
        <xdr:cNvPr id="88" name="AutoShape 5" descr="Картинки по запросу Шина передняя  28x9-15"/>
        <xdr:cNvSpPr>
          <a:spLocks noChangeAspect="1" noChangeArrowheads="1"/>
        </xdr:cNvSpPr>
      </xdr:nvSpPr>
      <xdr:spPr bwMode="auto">
        <a:xfrm>
          <a:off x="11849100" y="6067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13</xdr:col>
      <xdr:colOff>888999</xdr:colOff>
      <xdr:row>10</xdr:row>
      <xdr:rowOff>74082</xdr:rowOff>
    </xdr:from>
    <xdr:to>
      <xdr:col>15</xdr:col>
      <xdr:colOff>704849</xdr:colOff>
      <xdr:row>11</xdr:row>
      <xdr:rowOff>668865</xdr:rowOff>
    </xdr:to>
    <xdr:sp macro="" textlink="">
      <xdr:nvSpPr>
        <xdr:cNvPr id="89" name="AutoShape 6" descr="Картинки по запросу Шина передняя  28x9-15"/>
        <xdr:cNvSpPr>
          <a:spLocks noChangeAspect="1" noChangeArrowheads="1"/>
        </xdr:cNvSpPr>
      </xdr:nvSpPr>
      <xdr:spPr bwMode="auto">
        <a:xfrm>
          <a:off x="11033124" y="6141507"/>
          <a:ext cx="1825625" cy="1823508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10</xdr:row>
      <xdr:rowOff>0</xdr:rowOff>
    </xdr:from>
    <xdr:to>
      <xdr:col>14</xdr:col>
      <xdr:colOff>304800</xdr:colOff>
      <xdr:row>10</xdr:row>
      <xdr:rowOff>304800</xdr:rowOff>
    </xdr:to>
    <xdr:sp macro="" textlink="">
      <xdr:nvSpPr>
        <xdr:cNvPr id="90" name="AutoShape 1" descr="Картинки по запросу Шины автомобильные с камерой 185\75\R16C"/>
        <xdr:cNvSpPr>
          <a:spLocks noChangeAspect="1" noChangeArrowheads="1"/>
        </xdr:cNvSpPr>
      </xdr:nvSpPr>
      <xdr:spPr bwMode="auto">
        <a:xfrm>
          <a:off x="11058525" y="6067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0</xdr:rowOff>
    </xdr:to>
    <xdr:sp macro="" textlink="">
      <xdr:nvSpPr>
        <xdr:cNvPr id="91" name="AutoShape 1" descr="Картинки по запросу Шины автомобильные с камерой 185\75\R16C"/>
        <xdr:cNvSpPr>
          <a:spLocks noChangeAspect="1" noChangeArrowheads="1"/>
        </xdr:cNvSpPr>
      </xdr:nvSpPr>
      <xdr:spPr bwMode="auto">
        <a:xfrm>
          <a:off x="11058525" y="302704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33</xdr:row>
      <xdr:rowOff>0</xdr:rowOff>
    </xdr:from>
    <xdr:to>
      <xdr:col>15</xdr:col>
      <xdr:colOff>304800</xdr:colOff>
      <xdr:row>34</xdr:row>
      <xdr:rowOff>0</xdr:rowOff>
    </xdr:to>
    <xdr:sp macro="" textlink="">
      <xdr:nvSpPr>
        <xdr:cNvPr id="92" name="AutoShape 4" descr="Картинки по запросу Шина передняя  28x9-15"/>
        <xdr:cNvSpPr>
          <a:spLocks noChangeAspect="1" noChangeArrowheads="1"/>
        </xdr:cNvSpPr>
      </xdr:nvSpPr>
      <xdr:spPr bwMode="auto">
        <a:xfrm>
          <a:off x="11849100" y="309086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0</xdr:colOff>
      <xdr:row>33</xdr:row>
      <xdr:rowOff>0</xdr:rowOff>
    </xdr:from>
    <xdr:to>
      <xdr:col>15</xdr:col>
      <xdr:colOff>304800</xdr:colOff>
      <xdr:row>34</xdr:row>
      <xdr:rowOff>0</xdr:rowOff>
    </xdr:to>
    <xdr:sp macro="" textlink="">
      <xdr:nvSpPr>
        <xdr:cNvPr id="93" name="AutoShape 5" descr="Картинки по запросу Шина передняя  28x9-15"/>
        <xdr:cNvSpPr>
          <a:spLocks noChangeAspect="1" noChangeArrowheads="1"/>
        </xdr:cNvSpPr>
      </xdr:nvSpPr>
      <xdr:spPr bwMode="auto">
        <a:xfrm>
          <a:off x="11849100" y="309086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13</xdr:col>
      <xdr:colOff>888999</xdr:colOff>
      <xdr:row>33</xdr:row>
      <xdr:rowOff>0</xdr:rowOff>
    </xdr:from>
    <xdr:to>
      <xdr:col>15</xdr:col>
      <xdr:colOff>704849</xdr:colOff>
      <xdr:row>35</xdr:row>
      <xdr:rowOff>89958</xdr:rowOff>
    </xdr:to>
    <xdr:sp macro="" textlink="">
      <xdr:nvSpPr>
        <xdr:cNvPr id="94" name="AutoShape 6" descr="Картинки по запросу Шина передняя  28x9-15"/>
        <xdr:cNvSpPr>
          <a:spLocks noChangeAspect="1" noChangeArrowheads="1"/>
        </xdr:cNvSpPr>
      </xdr:nvSpPr>
      <xdr:spPr bwMode="auto">
        <a:xfrm>
          <a:off x="11033124" y="30982707"/>
          <a:ext cx="1825625" cy="1823508"/>
        </a:xfrm>
        <a:prstGeom prst="rect">
          <a:avLst/>
        </a:prstGeom>
        <a:noFill/>
      </xdr:spPr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0</xdr:rowOff>
    </xdr:to>
    <xdr:sp macro="" textlink="">
      <xdr:nvSpPr>
        <xdr:cNvPr id="95" name="AutoShape 1" descr="Картинки по запросу Шины автомобильные с камерой 185\75\R16C"/>
        <xdr:cNvSpPr>
          <a:spLocks noChangeAspect="1" noChangeArrowheads="1"/>
        </xdr:cNvSpPr>
      </xdr:nvSpPr>
      <xdr:spPr bwMode="auto">
        <a:xfrm>
          <a:off x="11058525" y="309086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9</xdr:row>
      <xdr:rowOff>304800</xdr:rowOff>
    </xdr:to>
    <xdr:sp macro="" textlink="">
      <xdr:nvSpPr>
        <xdr:cNvPr id="96" name="AutoShape 1" descr="Картинки по запросу Шины автомобильные с камерой 185\75\R16C"/>
        <xdr:cNvSpPr>
          <a:spLocks noChangeAspect="1" noChangeArrowheads="1"/>
        </xdr:cNvSpPr>
      </xdr:nvSpPr>
      <xdr:spPr bwMode="auto">
        <a:xfrm>
          <a:off x="15097125" y="51530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304800</xdr:colOff>
      <xdr:row>10</xdr:row>
      <xdr:rowOff>304800</xdr:rowOff>
    </xdr:to>
    <xdr:sp macro="" textlink="">
      <xdr:nvSpPr>
        <xdr:cNvPr id="97" name="AutoShape 4" descr="Картинки по запросу Шина передняя  28x9-15"/>
        <xdr:cNvSpPr>
          <a:spLocks noChangeAspect="1" noChangeArrowheads="1"/>
        </xdr:cNvSpPr>
      </xdr:nvSpPr>
      <xdr:spPr bwMode="auto">
        <a:xfrm>
          <a:off x="15687675" y="59626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304800</xdr:colOff>
      <xdr:row>10</xdr:row>
      <xdr:rowOff>304800</xdr:rowOff>
    </xdr:to>
    <xdr:sp macro="" textlink="">
      <xdr:nvSpPr>
        <xdr:cNvPr id="98" name="AutoShape 5" descr="Картинки по запросу Шина передняя  28x9-15"/>
        <xdr:cNvSpPr>
          <a:spLocks noChangeAspect="1" noChangeArrowheads="1"/>
        </xdr:cNvSpPr>
      </xdr:nvSpPr>
      <xdr:spPr bwMode="auto">
        <a:xfrm>
          <a:off x="15687675" y="59626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888999</xdr:colOff>
      <xdr:row>10</xdr:row>
      <xdr:rowOff>74082</xdr:rowOff>
    </xdr:from>
    <xdr:to>
      <xdr:col>18</xdr:col>
      <xdr:colOff>9524</xdr:colOff>
      <xdr:row>11</xdr:row>
      <xdr:rowOff>668865</xdr:rowOff>
    </xdr:to>
    <xdr:sp macro="" textlink="">
      <xdr:nvSpPr>
        <xdr:cNvPr id="99" name="AutoShape 6" descr="Картинки по запросу Шина передняя  28x9-15"/>
        <xdr:cNvSpPr>
          <a:spLocks noChangeAspect="1" noChangeArrowheads="1"/>
        </xdr:cNvSpPr>
      </xdr:nvSpPr>
      <xdr:spPr bwMode="auto">
        <a:xfrm>
          <a:off x="14652624" y="6036732"/>
          <a:ext cx="1816100" cy="2137833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304800</xdr:rowOff>
    </xdr:to>
    <xdr:sp macro="" textlink="">
      <xdr:nvSpPr>
        <xdr:cNvPr id="100" name="AutoShape 1" descr="Картинки по запросу Шины автомобильные с камерой 185\75\R16C"/>
        <xdr:cNvSpPr>
          <a:spLocks noChangeAspect="1" noChangeArrowheads="1"/>
        </xdr:cNvSpPr>
      </xdr:nvSpPr>
      <xdr:spPr bwMode="auto">
        <a:xfrm>
          <a:off x="15097125" y="5962650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pane ySplit="4" topLeftCell="A5" activePane="bottomLeft" state="frozen"/>
      <selection pane="bottomLeft" activeCell="D5" sqref="D5"/>
    </sheetView>
  </sheetViews>
  <sheetFormatPr defaultColWidth="9.109375" defaultRowHeight="13.2" x14ac:dyDescent="0.3"/>
  <cols>
    <col min="1" max="1" width="7.33203125" style="4" bestFit="1" customWidth="1"/>
    <col min="2" max="2" width="11.88671875" style="4" bestFit="1" customWidth="1"/>
    <col min="3" max="3" width="11.33203125" style="4" customWidth="1"/>
    <col min="4" max="4" width="20" style="7" customWidth="1"/>
    <col min="5" max="5" width="33.109375" style="6" customWidth="1"/>
    <col min="6" max="6" width="33.109375" style="4" customWidth="1"/>
    <col min="7" max="7" width="10.88671875" style="4" bestFit="1" customWidth="1"/>
    <col min="8" max="8" width="12.44140625" style="4" bestFit="1" customWidth="1"/>
    <col min="9" max="9" width="14.44140625" style="4" bestFit="1" customWidth="1"/>
    <col min="10" max="10" width="14.6640625" style="4" customWidth="1"/>
    <col min="11" max="11" width="12.33203125" style="4" bestFit="1" customWidth="1"/>
    <col min="12" max="12" width="13.109375" style="4" bestFit="1" customWidth="1"/>
    <col min="13" max="13" width="17.33203125" style="4" bestFit="1" customWidth="1"/>
    <col min="14" max="14" width="20" style="4" bestFit="1" customWidth="1"/>
    <col min="15" max="15" width="10" style="4" customWidth="1"/>
    <col min="16" max="16" width="11.109375" style="4" customWidth="1"/>
    <col min="17" max="17" width="10.44140625" style="4" customWidth="1"/>
    <col min="18" max="18" width="10" style="4" customWidth="1"/>
    <col min="19" max="19" width="18.33203125" style="4" bestFit="1" customWidth="1"/>
    <col min="20" max="16384" width="9.109375" style="4"/>
  </cols>
  <sheetData>
    <row r="1" spans="1:19" x14ac:dyDescent="0.3">
      <c r="A1" s="19" t="s">
        <v>0</v>
      </c>
      <c r="B1" s="19" t="s">
        <v>1</v>
      </c>
      <c r="C1" s="17" t="s">
        <v>2</v>
      </c>
      <c r="D1" s="24" t="s">
        <v>3</v>
      </c>
      <c r="E1" s="24" t="s">
        <v>4</v>
      </c>
      <c r="F1" s="24" t="s">
        <v>14</v>
      </c>
      <c r="G1" s="17" t="s">
        <v>109</v>
      </c>
      <c r="H1" s="18" t="s">
        <v>5</v>
      </c>
      <c r="I1" s="18" t="s">
        <v>6</v>
      </c>
      <c r="J1" s="18" t="s">
        <v>7</v>
      </c>
      <c r="K1" s="18" t="s">
        <v>8</v>
      </c>
      <c r="L1" s="19" t="s">
        <v>9</v>
      </c>
      <c r="M1" s="19" t="s">
        <v>10</v>
      </c>
      <c r="N1" s="27" t="s">
        <v>11</v>
      </c>
      <c r="O1" s="20" t="s">
        <v>106</v>
      </c>
      <c r="P1" s="21"/>
      <c r="Q1" s="20" t="s">
        <v>107</v>
      </c>
      <c r="R1" s="21"/>
      <c r="S1" s="17" t="s">
        <v>12</v>
      </c>
    </row>
    <row r="2" spans="1:19" x14ac:dyDescent="0.3">
      <c r="A2" s="19"/>
      <c r="B2" s="19"/>
      <c r="C2" s="17"/>
      <c r="D2" s="25"/>
      <c r="E2" s="25"/>
      <c r="F2" s="25"/>
      <c r="G2" s="17"/>
      <c r="H2" s="18"/>
      <c r="I2" s="18"/>
      <c r="J2" s="18"/>
      <c r="K2" s="18"/>
      <c r="L2" s="19"/>
      <c r="M2" s="19"/>
      <c r="N2" s="27"/>
      <c r="O2" s="22"/>
      <c r="P2" s="23"/>
      <c r="Q2" s="22"/>
      <c r="R2" s="23"/>
      <c r="S2" s="17"/>
    </row>
    <row r="3" spans="1:19" ht="26.4" x14ac:dyDescent="0.3">
      <c r="A3" s="19"/>
      <c r="B3" s="19"/>
      <c r="C3" s="17"/>
      <c r="D3" s="26"/>
      <c r="E3" s="26"/>
      <c r="F3" s="26"/>
      <c r="G3" s="17"/>
      <c r="H3" s="18"/>
      <c r="I3" s="18"/>
      <c r="J3" s="18"/>
      <c r="K3" s="18"/>
      <c r="L3" s="19"/>
      <c r="M3" s="19"/>
      <c r="N3" s="27"/>
      <c r="O3" s="1" t="s">
        <v>75</v>
      </c>
      <c r="P3" s="1" t="s">
        <v>76</v>
      </c>
      <c r="Q3" s="1" t="s">
        <v>73</v>
      </c>
      <c r="R3" s="1" t="s">
        <v>74</v>
      </c>
      <c r="S3" s="17"/>
    </row>
    <row r="4" spans="1:19" s="30" customFormat="1" ht="18" customHeight="1" x14ac:dyDescent="0.3">
      <c r="A4" s="28">
        <v>1</v>
      </c>
      <c r="B4" s="28">
        <v>2</v>
      </c>
      <c r="C4" s="28">
        <v>3</v>
      </c>
      <c r="D4" s="28">
        <v>4</v>
      </c>
      <c r="E4" s="29">
        <v>5</v>
      </c>
      <c r="F4" s="28">
        <v>6</v>
      </c>
      <c r="G4" s="28">
        <v>7</v>
      </c>
      <c r="H4" s="28">
        <v>8</v>
      </c>
      <c r="I4" s="28">
        <v>9</v>
      </c>
      <c r="J4" s="28">
        <v>10</v>
      </c>
      <c r="K4" s="28">
        <v>11</v>
      </c>
      <c r="L4" s="28">
        <v>12</v>
      </c>
      <c r="M4" s="28">
        <v>13</v>
      </c>
      <c r="N4" s="28">
        <v>14</v>
      </c>
      <c r="O4" s="28">
        <v>15</v>
      </c>
      <c r="P4" s="28">
        <v>16</v>
      </c>
      <c r="Q4" s="28"/>
      <c r="R4" s="28"/>
      <c r="S4" s="28">
        <v>17</v>
      </c>
    </row>
    <row r="5" spans="1:19" s="16" customFormat="1" ht="117.6" customHeight="1" x14ac:dyDescent="0.3">
      <c r="A5" s="15">
        <v>1</v>
      </c>
      <c r="B5" s="2" t="s">
        <v>104</v>
      </c>
      <c r="C5" s="2" t="s">
        <v>21</v>
      </c>
      <c r="D5" s="9" t="s">
        <v>22</v>
      </c>
      <c r="E5" s="10" t="s">
        <v>110</v>
      </c>
      <c r="F5" s="10"/>
      <c r="G5" s="11" t="s">
        <v>108</v>
      </c>
      <c r="H5" s="11">
        <v>24</v>
      </c>
      <c r="I5" s="12">
        <v>12500</v>
      </c>
      <c r="J5" s="5">
        <f t="shared" ref="J5:J32" si="0">H5*I5</f>
        <v>300000</v>
      </c>
      <c r="K5" s="5">
        <f t="shared" ref="K5:K32" si="1">J5*1.12</f>
        <v>336000.00000000006</v>
      </c>
      <c r="L5" s="13"/>
      <c r="M5" s="3"/>
      <c r="N5" s="3"/>
      <c r="O5" s="3">
        <v>6</v>
      </c>
      <c r="P5" s="3">
        <v>6</v>
      </c>
      <c r="Q5" s="3">
        <v>6</v>
      </c>
      <c r="R5" s="3">
        <v>6</v>
      </c>
      <c r="S5" s="8" t="s">
        <v>13</v>
      </c>
    </row>
    <row r="6" spans="1:19" s="16" customFormat="1" ht="117" customHeight="1" x14ac:dyDescent="0.3">
      <c r="A6" s="15">
        <v>2</v>
      </c>
      <c r="B6" s="2" t="s">
        <v>82</v>
      </c>
      <c r="C6" s="2" t="s">
        <v>37</v>
      </c>
      <c r="D6" s="9" t="s">
        <v>38</v>
      </c>
      <c r="E6" s="10" t="s">
        <v>111</v>
      </c>
      <c r="F6" s="10"/>
      <c r="G6" s="11" t="s">
        <v>108</v>
      </c>
      <c r="H6" s="11">
        <v>24</v>
      </c>
      <c r="I6" s="12">
        <v>379156.25</v>
      </c>
      <c r="J6" s="5">
        <f t="shared" si="0"/>
        <v>9099750</v>
      </c>
      <c r="K6" s="5">
        <f t="shared" si="1"/>
        <v>10191720.000000002</v>
      </c>
      <c r="L6" s="13"/>
      <c r="M6" s="3"/>
      <c r="N6" s="3"/>
      <c r="O6" s="3">
        <v>6</v>
      </c>
      <c r="P6" s="3">
        <v>6</v>
      </c>
      <c r="Q6" s="3">
        <v>6</v>
      </c>
      <c r="R6" s="3">
        <v>6</v>
      </c>
      <c r="S6" s="8" t="s">
        <v>13</v>
      </c>
    </row>
    <row r="7" spans="1:19" s="16" customFormat="1" ht="126.6" customHeight="1" x14ac:dyDescent="0.3">
      <c r="A7" s="15">
        <v>3</v>
      </c>
      <c r="B7" s="2" t="s">
        <v>92</v>
      </c>
      <c r="C7" s="2" t="s">
        <v>39</v>
      </c>
      <c r="D7" s="9" t="s">
        <v>40</v>
      </c>
      <c r="E7" s="10" t="s">
        <v>112</v>
      </c>
      <c r="F7" s="10"/>
      <c r="G7" s="11" t="s">
        <v>108</v>
      </c>
      <c r="H7" s="11">
        <v>52</v>
      </c>
      <c r="I7" s="12">
        <v>109250</v>
      </c>
      <c r="J7" s="5">
        <f t="shared" si="0"/>
        <v>5681000</v>
      </c>
      <c r="K7" s="5">
        <f t="shared" si="1"/>
        <v>6362720.0000000009</v>
      </c>
      <c r="L7" s="13"/>
      <c r="M7" s="3"/>
      <c r="N7" s="3"/>
      <c r="O7" s="3">
        <v>13</v>
      </c>
      <c r="P7" s="3">
        <v>13</v>
      </c>
      <c r="Q7" s="3">
        <v>13</v>
      </c>
      <c r="R7" s="3">
        <v>13</v>
      </c>
      <c r="S7" s="8" t="s">
        <v>13</v>
      </c>
    </row>
    <row r="8" spans="1:19" s="16" customFormat="1" ht="139.80000000000001" customHeight="1" x14ac:dyDescent="0.3">
      <c r="A8" s="15">
        <v>4</v>
      </c>
      <c r="B8" s="2" t="s">
        <v>94</v>
      </c>
      <c r="C8" s="2" t="s">
        <v>47</v>
      </c>
      <c r="D8" s="9" t="s">
        <v>48</v>
      </c>
      <c r="E8" s="10" t="s">
        <v>113</v>
      </c>
      <c r="F8" s="10"/>
      <c r="G8" s="11" t="s">
        <v>108</v>
      </c>
      <c r="H8" s="11">
        <v>140</v>
      </c>
      <c r="I8" s="12">
        <v>135351.78571428571</v>
      </c>
      <c r="J8" s="5">
        <f t="shared" si="0"/>
        <v>18949250</v>
      </c>
      <c r="K8" s="5">
        <f t="shared" si="1"/>
        <v>21223160.000000004</v>
      </c>
      <c r="L8" s="13"/>
      <c r="M8" s="3"/>
      <c r="N8" s="3"/>
      <c r="O8" s="3">
        <v>35</v>
      </c>
      <c r="P8" s="3">
        <v>35</v>
      </c>
      <c r="Q8" s="3">
        <v>35</v>
      </c>
      <c r="R8" s="3">
        <v>35</v>
      </c>
      <c r="S8" s="8" t="s">
        <v>13</v>
      </c>
    </row>
    <row r="9" spans="1:19" s="16" customFormat="1" ht="126.6" customHeight="1" x14ac:dyDescent="0.3">
      <c r="A9" s="15">
        <v>5</v>
      </c>
      <c r="B9" s="2" t="s">
        <v>88</v>
      </c>
      <c r="C9" s="2" t="s">
        <v>35</v>
      </c>
      <c r="D9" s="9" t="s">
        <v>36</v>
      </c>
      <c r="E9" s="10" t="s">
        <v>114</v>
      </c>
      <c r="F9" s="10"/>
      <c r="G9" s="11" t="s">
        <v>108</v>
      </c>
      <c r="H9" s="11">
        <v>182</v>
      </c>
      <c r="I9" s="12">
        <v>45867.5</v>
      </c>
      <c r="J9" s="5">
        <f t="shared" si="0"/>
        <v>8347885</v>
      </c>
      <c r="K9" s="5">
        <f t="shared" si="1"/>
        <v>9349631.2000000011</v>
      </c>
      <c r="L9" s="13"/>
      <c r="M9" s="3"/>
      <c r="N9" s="3"/>
      <c r="O9" s="3">
        <v>45</v>
      </c>
      <c r="P9" s="3">
        <v>46</v>
      </c>
      <c r="Q9" s="3">
        <v>45</v>
      </c>
      <c r="R9" s="3">
        <v>46</v>
      </c>
      <c r="S9" s="8" t="s">
        <v>13</v>
      </c>
    </row>
    <row r="10" spans="1:19" s="16" customFormat="1" ht="138.6" customHeight="1" x14ac:dyDescent="0.3">
      <c r="A10" s="15">
        <v>6</v>
      </c>
      <c r="B10" s="2" t="s">
        <v>97</v>
      </c>
      <c r="C10" s="2" t="s">
        <v>59</v>
      </c>
      <c r="D10" s="9" t="s">
        <v>60</v>
      </c>
      <c r="E10" s="10" t="s">
        <v>115</v>
      </c>
      <c r="F10" s="10"/>
      <c r="G10" s="11" t="s">
        <v>108</v>
      </c>
      <c r="H10" s="11">
        <v>32</v>
      </c>
      <c r="I10" s="12">
        <v>19827.678571428572</v>
      </c>
      <c r="J10" s="5">
        <f>H10*I10</f>
        <v>634485.71428571432</v>
      </c>
      <c r="K10" s="5">
        <f>J10*1.12</f>
        <v>710624.00000000012</v>
      </c>
      <c r="L10" s="13"/>
      <c r="M10" s="3"/>
      <c r="N10" s="3"/>
      <c r="O10" s="3">
        <v>8</v>
      </c>
      <c r="P10" s="3">
        <v>8</v>
      </c>
      <c r="Q10" s="3">
        <v>8</v>
      </c>
      <c r="R10" s="3">
        <v>8</v>
      </c>
      <c r="S10" s="8" t="s">
        <v>13</v>
      </c>
    </row>
    <row r="11" spans="1:19" s="16" customFormat="1" ht="126" customHeight="1" x14ac:dyDescent="0.3">
      <c r="A11" s="15">
        <v>7</v>
      </c>
      <c r="B11" s="2" t="s">
        <v>84</v>
      </c>
      <c r="C11" s="2" t="s">
        <v>45</v>
      </c>
      <c r="D11" s="9" t="s">
        <v>46</v>
      </c>
      <c r="E11" s="10" t="s">
        <v>116</v>
      </c>
      <c r="F11" s="10"/>
      <c r="G11" s="11" t="s">
        <v>108</v>
      </c>
      <c r="H11" s="11">
        <v>104</v>
      </c>
      <c r="I11" s="12">
        <v>57500</v>
      </c>
      <c r="J11" s="5">
        <f t="shared" si="0"/>
        <v>5980000</v>
      </c>
      <c r="K11" s="5">
        <f t="shared" si="1"/>
        <v>6697600.0000000009</v>
      </c>
      <c r="L11" s="13"/>
      <c r="M11" s="3"/>
      <c r="N11" s="3"/>
      <c r="O11" s="3">
        <v>26</v>
      </c>
      <c r="P11" s="3">
        <v>26</v>
      </c>
      <c r="Q11" s="3">
        <v>26</v>
      </c>
      <c r="R11" s="3">
        <v>26</v>
      </c>
      <c r="S11" s="8" t="s">
        <v>13</v>
      </c>
    </row>
    <row r="12" spans="1:19" s="16" customFormat="1" ht="120.6" customHeight="1" x14ac:dyDescent="0.3">
      <c r="A12" s="15">
        <v>8</v>
      </c>
      <c r="B12" s="2" t="s">
        <v>86</v>
      </c>
      <c r="C12" s="2" t="s">
        <v>53</v>
      </c>
      <c r="D12" s="9" t="s">
        <v>54</v>
      </c>
      <c r="E12" s="10" t="s">
        <v>117</v>
      </c>
      <c r="F12" s="10"/>
      <c r="G12" s="11" t="s">
        <v>108</v>
      </c>
      <c r="H12" s="11">
        <v>8</v>
      </c>
      <c r="I12" s="12">
        <v>53488.75</v>
      </c>
      <c r="J12" s="5">
        <f t="shared" si="0"/>
        <v>427910</v>
      </c>
      <c r="K12" s="5">
        <f t="shared" si="1"/>
        <v>479259.20000000007</v>
      </c>
      <c r="L12" s="13"/>
      <c r="M12" s="3"/>
      <c r="N12" s="3"/>
      <c r="O12" s="3">
        <v>4</v>
      </c>
      <c r="P12" s="3"/>
      <c r="Q12" s="3">
        <v>4</v>
      </c>
      <c r="R12" s="3"/>
      <c r="S12" s="8" t="s">
        <v>13</v>
      </c>
    </row>
    <row r="13" spans="1:19" s="16" customFormat="1" ht="102" customHeight="1" x14ac:dyDescent="0.3">
      <c r="A13" s="15">
        <v>9</v>
      </c>
      <c r="B13" s="2" t="s">
        <v>83</v>
      </c>
      <c r="C13" s="2" t="s">
        <v>49</v>
      </c>
      <c r="D13" s="9" t="s">
        <v>50</v>
      </c>
      <c r="E13" s="10" t="s">
        <v>118</v>
      </c>
      <c r="F13" s="10"/>
      <c r="G13" s="11" t="s">
        <v>108</v>
      </c>
      <c r="H13" s="11">
        <v>10</v>
      </c>
      <c r="I13" s="12">
        <v>149653.03571428571</v>
      </c>
      <c r="J13" s="5">
        <f t="shared" si="0"/>
        <v>1496530.357142857</v>
      </c>
      <c r="K13" s="5">
        <f t="shared" si="1"/>
        <v>1676114</v>
      </c>
      <c r="L13" s="13"/>
      <c r="M13" s="3"/>
      <c r="N13" s="3"/>
      <c r="O13" s="3">
        <v>5</v>
      </c>
      <c r="P13" s="3"/>
      <c r="Q13" s="3">
        <v>5</v>
      </c>
      <c r="R13" s="3"/>
      <c r="S13" s="8" t="s">
        <v>13</v>
      </c>
    </row>
    <row r="14" spans="1:19" s="16" customFormat="1" ht="101.4" customHeight="1" x14ac:dyDescent="0.3">
      <c r="A14" s="15">
        <v>10</v>
      </c>
      <c r="B14" s="2" t="s">
        <v>80</v>
      </c>
      <c r="C14" s="2" t="s">
        <v>23</v>
      </c>
      <c r="D14" s="9" t="s">
        <v>24</v>
      </c>
      <c r="E14" s="10" t="s">
        <v>119</v>
      </c>
      <c r="F14" s="10"/>
      <c r="G14" s="11" t="s">
        <v>108</v>
      </c>
      <c r="H14" s="11">
        <v>128</v>
      </c>
      <c r="I14" s="12">
        <v>46910</v>
      </c>
      <c r="J14" s="5">
        <f t="shared" si="0"/>
        <v>6004480</v>
      </c>
      <c r="K14" s="5">
        <f t="shared" si="1"/>
        <v>6725017.6000000006</v>
      </c>
      <c r="L14" s="13"/>
      <c r="M14" s="3"/>
      <c r="N14" s="3"/>
      <c r="O14" s="3">
        <v>32</v>
      </c>
      <c r="P14" s="3">
        <v>32</v>
      </c>
      <c r="Q14" s="3">
        <v>32</v>
      </c>
      <c r="R14" s="3">
        <v>32</v>
      </c>
      <c r="S14" s="8" t="s">
        <v>13</v>
      </c>
    </row>
    <row r="15" spans="1:19" s="16" customFormat="1" ht="94.8" customHeight="1" x14ac:dyDescent="0.3">
      <c r="A15" s="15">
        <v>11</v>
      </c>
      <c r="B15" s="2" t="s">
        <v>85</v>
      </c>
      <c r="C15" s="2" t="s">
        <v>51</v>
      </c>
      <c r="D15" s="9" t="s">
        <v>52</v>
      </c>
      <c r="E15" s="10" t="s">
        <v>120</v>
      </c>
      <c r="F15"/>
      <c r="G15" s="11" t="s">
        <v>108</v>
      </c>
      <c r="H15" s="11">
        <v>6</v>
      </c>
      <c r="I15" s="12">
        <v>114808.92857142857</v>
      </c>
      <c r="J15" s="5">
        <f t="shared" si="0"/>
        <v>688853.57142857136</v>
      </c>
      <c r="K15" s="5">
        <f t="shared" si="1"/>
        <v>771516</v>
      </c>
      <c r="L15" s="13"/>
      <c r="M15" s="3"/>
      <c r="N15" s="3"/>
      <c r="O15" s="3">
        <v>3</v>
      </c>
      <c r="P15" s="3"/>
      <c r="Q15" s="3">
        <v>3</v>
      </c>
      <c r="R15" s="3"/>
      <c r="S15" s="8" t="s">
        <v>13</v>
      </c>
    </row>
    <row r="16" spans="1:19" s="16" customFormat="1" ht="79.8" customHeight="1" x14ac:dyDescent="0.3">
      <c r="A16" s="15">
        <v>12</v>
      </c>
      <c r="B16" s="2" t="s">
        <v>81</v>
      </c>
      <c r="C16" s="2" t="s">
        <v>55</v>
      </c>
      <c r="D16" s="9" t="s">
        <v>56</v>
      </c>
      <c r="E16" s="10" t="s">
        <v>121</v>
      </c>
      <c r="F16" s="10"/>
      <c r="G16" s="11" t="s">
        <v>108</v>
      </c>
      <c r="H16" s="11">
        <v>20</v>
      </c>
      <c r="I16" s="12">
        <v>376077.38095238089</v>
      </c>
      <c r="J16" s="5">
        <f t="shared" si="0"/>
        <v>7521547.6190476175</v>
      </c>
      <c r="K16" s="5">
        <f t="shared" si="1"/>
        <v>8424133.3333333321</v>
      </c>
      <c r="L16" s="13"/>
      <c r="M16" s="3"/>
      <c r="N16" s="3"/>
      <c r="O16" s="3">
        <v>5</v>
      </c>
      <c r="P16" s="3">
        <v>5</v>
      </c>
      <c r="Q16" s="3">
        <v>5</v>
      </c>
      <c r="R16" s="3">
        <v>5</v>
      </c>
      <c r="S16" s="8" t="s">
        <v>13</v>
      </c>
    </row>
    <row r="17" spans="1:19" s="16" customFormat="1" ht="79.2" x14ac:dyDescent="0.3">
      <c r="A17" s="15">
        <v>13</v>
      </c>
      <c r="B17" s="2" t="s">
        <v>105</v>
      </c>
      <c r="C17" s="2" t="s">
        <v>25</v>
      </c>
      <c r="D17" s="9" t="s">
        <v>26</v>
      </c>
      <c r="E17" s="10" t="s">
        <v>122</v>
      </c>
      <c r="F17" s="10"/>
      <c r="G17" s="11" t="s">
        <v>108</v>
      </c>
      <c r="H17" s="11">
        <v>276</v>
      </c>
      <c r="I17" s="12">
        <v>102502.32142857142</v>
      </c>
      <c r="J17" s="5">
        <f t="shared" si="0"/>
        <v>28290640.714285713</v>
      </c>
      <c r="K17" s="5">
        <f t="shared" si="1"/>
        <v>31685517.600000001</v>
      </c>
      <c r="L17" s="13"/>
      <c r="M17" s="3"/>
      <c r="N17" s="3"/>
      <c r="O17" s="3">
        <v>69</v>
      </c>
      <c r="P17" s="3">
        <v>69</v>
      </c>
      <c r="Q17" s="3">
        <v>69</v>
      </c>
      <c r="R17" s="3">
        <v>69</v>
      </c>
      <c r="S17" s="8" t="s">
        <v>13</v>
      </c>
    </row>
    <row r="18" spans="1:19" s="16" customFormat="1" ht="79.2" x14ac:dyDescent="0.3">
      <c r="A18" s="15">
        <v>14</v>
      </c>
      <c r="B18" s="2" t="s">
        <v>87</v>
      </c>
      <c r="C18" s="2" t="s">
        <v>27</v>
      </c>
      <c r="D18" s="9" t="s">
        <v>28</v>
      </c>
      <c r="E18" s="10" t="s">
        <v>123</v>
      </c>
      <c r="F18" s="10"/>
      <c r="G18" s="11" t="s">
        <v>108</v>
      </c>
      <c r="H18" s="11">
        <v>88</v>
      </c>
      <c r="I18" s="12">
        <v>87480</v>
      </c>
      <c r="J18" s="5">
        <f t="shared" si="0"/>
        <v>7698240</v>
      </c>
      <c r="K18" s="5">
        <f t="shared" si="1"/>
        <v>8622028.8000000007</v>
      </c>
      <c r="L18" s="13"/>
      <c r="M18" s="14"/>
      <c r="N18" s="3"/>
      <c r="O18" s="14">
        <v>22</v>
      </c>
      <c r="P18" s="3">
        <v>22</v>
      </c>
      <c r="Q18" s="14">
        <v>22</v>
      </c>
      <c r="R18" s="3">
        <v>22</v>
      </c>
      <c r="S18" s="8" t="s">
        <v>13</v>
      </c>
    </row>
    <row r="19" spans="1:19" s="16" customFormat="1" ht="79.2" x14ac:dyDescent="0.3">
      <c r="A19" s="15">
        <v>15</v>
      </c>
      <c r="B19" s="2" t="s">
        <v>89</v>
      </c>
      <c r="C19" s="2" t="s">
        <v>31</v>
      </c>
      <c r="D19" s="9" t="s">
        <v>32</v>
      </c>
      <c r="E19" s="10" t="s">
        <v>124</v>
      </c>
      <c r="F19" s="10"/>
      <c r="G19" s="11" t="s">
        <v>108</v>
      </c>
      <c r="H19" s="11">
        <v>224</v>
      </c>
      <c r="I19" s="12">
        <v>179682.14285714284</v>
      </c>
      <c r="J19" s="5">
        <f t="shared" si="0"/>
        <v>40248800</v>
      </c>
      <c r="K19" s="5">
        <f t="shared" si="1"/>
        <v>45078656.000000007</v>
      </c>
      <c r="L19" s="13"/>
      <c r="M19" s="3"/>
      <c r="N19" s="3"/>
      <c r="O19" s="3">
        <v>56</v>
      </c>
      <c r="P19" s="3">
        <v>56</v>
      </c>
      <c r="Q19" s="3">
        <v>56</v>
      </c>
      <c r="R19" s="3">
        <v>56</v>
      </c>
      <c r="S19" s="8" t="s">
        <v>13</v>
      </c>
    </row>
    <row r="20" spans="1:19" s="16" customFormat="1" ht="79.2" x14ac:dyDescent="0.3">
      <c r="A20" s="15">
        <v>16</v>
      </c>
      <c r="B20" s="2" t="s">
        <v>101</v>
      </c>
      <c r="C20" s="2" t="s">
        <v>15</v>
      </c>
      <c r="D20" s="9" t="s">
        <v>16</v>
      </c>
      <c r="E20" s="10" t="s">
        <v>125</v>
      </c>
      <c r="F20" s="10"/>
      <c r="G20" s="11" t="s">
        <v>108</v>
      </c>
      <c r="H20" s="11">
        <v>24</v>
      </c>
      <c r="I20" s="12">
        <v>43685.803571428572</v>
      </c>
      <c r="J20" s="5">
        <f>H20*I20</f>
        <v>1048459.2857142857</v>
      </c>
      <c r="K20" s="5">
        <f>J20*1.12</f>
        <v>1174274.4000000001</v>
      </c>
      <c r="L20" s="13"/>
      <c r="M20" s="3"/>
      <c r="N20" s="3"/>
      <c r="O20" s="3">
        <v>6</v>
      </c>
      <c r="P20" s="3">
        <v>6</v>
      </c>
      <c r="Q20" s="3">
        <v>6</v>
      </c>
      <c r="R20" s="3">
        <v>6</v>
      </c>
      <c r="S20" s="8" t="s">
        <v>13</v>
      </c>
    </row>
    <row r="21" spans="1:19" s="16" customFormat="1" ht="105.6" customHeight="1" x14ac:dyDescent="0.3">
      <c r="A21" s="15">
        <v>17</v>
      </c>
      <c r="B21" s="2" t="s">
        <v>91</v>
      </c>
      <c r="C21" s="2" t="s">
        <v>19</v>
      </c>
      <c r="D21" s="9" t="s">
        <v>20</v>
      </c>
      <c r="E21" s="10" t="s">
        <v>126</v>
      </c>
      <c r="F21" s="10"/>
      <c r="G21" s="11" t="s">
        <v>108</v>
      </c>
      <c r="H21" s="11">
        <v>228</v>
      </c>
      <c r="I21" s="12">
        <v>96124.761904761894</v>
      </c>
      <c r="J21" s="5">
        <f t="shared" si="0"/>
        <v>21916445.714285713</v>
      </c>
      <c r="K21" s="5">
        <f t="shared" si="1"/>
        <v>24546419.199999999</v>
      </c>
      <c r="L21" s="13"/>
      <c r="M21" s="3"/>
      <c r="N21" s="3"/>
      <c r="O21" s="3">
        <v>57</v>
      </c>
      <c r="P21" s="3">
        <v>57</v>
      </c>
      <c r="Q21" s="3">
        <v>57</v>
      </c>
      <c r="R21" s="3">
        <v>57</v>
      </c>
      <c r="S21" s="8" t="s">
        <v>13</v>
      </c>
    </row>
    <row r="22" spans="1:19" s="16" customFormat="1" ht="150.6" customHeight="1" x14ac:dyDescent="0.3">
      <c r="A22" s="15">
        <v>18</v>
      </c>
      <c r="B22" s="2" t="s">
        <v>95</v>
      </c>
      <c r="C22" s="2" t="s">
        <v>29</v>
      </c>
      <c r="D22" s="9" t="s">
        <v>30</v>
      </c>
      <c r="E22" s="10" t="s">
        <v>127</v>
      </c>
      <c r="F22" s="10"/>
      <c r="G22" s="11" t="s">
        <v>108</v>
      </c>
      <c r="H22" s="11">
        <v>432</v>
      </c>
      <c r="I22" s="12">
        <v>94902.857142857145</v>
      </c>
      <c r="J22" s="5">
        <f>H22*I22</f>
        <v>40998034.285714284</v>
      </c>
      <c r="K22" s="5">
        <f>J22*1.12</f>
        <v>45917798.399999999</v>
      </c>
      <c r="L22" s="13"/>
      <c r="M22" s="3"/>
      <c r="N22" s="3"/>
      <c r="O22" s="3">
        <v>108</v>
      </c>
      <c r="P22" s="3">
        <v>108</v>
      </c>
      <c r="Q22" s="3">
        <v>108</v>
      </c>
      <c r="R22" s="3">
        <v>108</v>
      </c>
      <c r="S22" s="8" t="s">
        <v>13</v>
      </c>
    </row>
    <row r="23" spans="1:19" s="16" customFormat="1" ht="157.19999999999999" customHeight="1" x14ac:dyDescent="0.3">
      <c r="A23" s="15">
        <v>19</v>
      </c>
      <c r="B23" s="2" t="s">
        <v>103</v>
      </c>
      <c r="C23" s="2" t="s">
        <v>57</v>
      </c>
      <c r="D23" s="9" t="s">
        <v>58</v>
      </c>
      <c r="E23" s="10" t="s">
        <v>128</v>
      </c>
      <c r="F23" s="10"/>
      <c r="G23" s="11" t="s">
        <v>108</v>
      </c>
      <c r="H23" s="11">
        <v>248</v>
      </c>
      <c r="I23" s="12">
        <v>26879.107142857141</v>
      </c>
      <c r="J23" s="5">
        <f>H23*I23</f>
        <v>6666018.5714285709</v>
      </c>
      <c r="K23" s="5">
        <f>J23*1.12</f>
        <v>7465940.7999999998</v>
      </c>
      <c r="L23" s="13"/>
      <c r="M23" s="3"/>
      <c r="N23" s="3"/>
      <c r="O23" s="3">
        <v>62</v>
      </c>
      <c r="P23" s="3">
        <v>62</v>
      </c>
      <c r="Q23" s="3">
        <v>62</v>
      </c>
      <c r="R23" s="3">
        <v>62</v>
      </c>
      <c r="S23" s="8" t="s">
        <v>13</v>
      </c>
    </row>
    <row r="24" spans="1:19" s="16" customFormat="1" ht="103.2" customHeight="1" x14ac:dyDescent="0.3">
      <c r="A24" s="15">
        <v>20</v>
      </c>
      <c r="B24" s="2" t="s">
        <v>98</v>
      </c>
      <c r="C24" s="2" t="s">
        <v>43</v>
      </c>
      <c r="D24" s="9" t="s">
        <v>44</v>
      </c>
      <c r="E24" s="10" t="s">
        <v>129</v>
      </c>
      <c r="F24" s="10"/>
      <c r="G24" s="11" t="s">
        <v>108</v>
      </c>
      <c r="H24" s="11">
        <v>10</v>
      </c>
      <c r="I24" s="12">
        <v>54438.333333333336</v>
      </c>
      <c r="J24" s="5">
        <f>H24*I24</f>
        <v>544383.33333333337</v>
      </c>
      <c r="K24" s="5">
        <f>J24*1.12</f>
        <v>609709.33333333349</v>
      </c>
      <c r="L24" s="13"/>
      <c r="M24" s="3"/>
      <c r="N24" s="3"/>
      <c r="O24" s="3">
        <v>5</v>
      </c>
      <c r="P24" s="3"/>
      <c r="Q24" s="3">
        <v>5</v>
      </c>
      <c r="R24" s="3"/>
      <c r="S24" s="8" t="s">
        <v>13</v>
      </c>
    </row>
    <row r="25" spans="1:19" s="16" customFormat="1" ht="145.19999999999999" x14ac:dyDescent="0.3">
      <c r="A25" s="15">
        <v>21</v>
      </c>
      <c r="B25" s="2" t="s">
        <v>96</v>
      </c>
      <c r="C25" s="2" t="s">
        <v>17</v>
      </c>
      <c r="D25" s="9" t="s">
        <v>18</v>
      </c>
      <c r="E25" s="10" t="s">
        <v>130</v>
      </c>
      <c r="F25" s="10"/>
      <c r="G25" s="11" t="s">
        <v>108</v>
      </c>
      <c r="H25" s="11">
        <v>20</v>
      </c>
      <c r="I25" s="12">
        <v>456821.42857142858</v>
      </c>
      <c r="J25" s="5">
        <f>H25*I25</f>
        <v>9136428.5714285709</v>
      </c>
      <c r="K25" s="5">
        <f>J25*1.12</f>
        <v>10232800</v>
      </c>
      <c r="L25" s="13"/>
      <c r="M25" s="3"/>
      <c r="N25" s="3"/>
      <c r="O25" s="3">
        <v>5</v>
      </c>
      <c r="P25" s="3">
        <v>5</v>
      </c>
      <c r="Q25" s="3">
        <v>5</v>
      </c>
      <c r="R25" s="3">
        <v>5</v>
      </c>
      <c r="S25" s="8" t="s">
        <v>13</v>
      </c>
    </row>
    <row r="26" spans="1:19" s="16" customFormat="1" ht="139.80000000000001" customHeight="1" x14ac:dyDescent="0.3">
      <c r="A26" s="15">
        <v>22</v>
      </c>
      <c r="B26" s="2" t="s">
        <v>99</v>
      </c>
      <c r="C26" s="2" t="s">
        <v>41</v>
      </c>
      <c r="D26" s="9" t="s">
        <v>42</v>
      </c>
      <c r="E26" s="10" t="s">
        <v>131</v>
      </c>
      <c r="F26" s="10"/>
      <c r="G26" s="11" t="s">
        <v>108</v>
      </c>
      <c r="H26" s="11">
        <v>8</v>
      </c>
      <c r="I26" s="12">
        <v>112030.89285714286</v>
      </c>
      <c r="J26" s="5">
        <f>H26*I26</f>
        <v>896247.14285714284</v>
      </c>
      <c r="K26" s="5">
        <f>J26*1.12</f>
        <v>1003796.8</v>
      </c>
      <c r="L26" s="13"/>
      <c r="M26" s="3"/>
      <c r="N26" s="3"/>
      <c r="O26" s="3">
        <v>4</v>
      </c>
      <c r="P26" s="3"/>
      <c r="Q26" s="3">
        <v>4</v>
      </c>
      <c r="R26" s="3"/>
      <c r="S26" s="8" t="s">
        <v>13</v>
      </c>
    </row>
    <row r="27" spans="1:19" s="16" customFormat="1" ht="119.4" customHeight="1" x14ac:dyDescent="0.3">
      <c r="A27" s="15">
        <v>23</v>
      </c>
      <c r="B27" s="2" t="s">
        <v>78</v>
      </c>
      <c r="C27" s="2" t="s">
        <v>33</v>
      </c>
      <c r="D27" s="9" t="s">
        <v>34</v>
      </c>
      <c r="E27" s="10" t="s">
        <v>132</v>
      </c>
      <c r="F27"/>
      <c r="G27" s="11" t="s">
        <v>108</v>
      </c>
      <c r="H27" s="11">
        <v>12</v>
      </c>
      <c r="I27" s="12">
        <v>193720.23809523811</v>
      </c>
      <c r="J27" s="5">
        <f t="shared" si="0"/>
        <v>2324642.8571428573</v>
      </c>
      <c r="K27" s="5">
        <f t="shared" si="1"/>
        <v>2603600.0000000005</v>
      </c>
      <c r="L27" s="13"/>
      <c r="M27" s="3"/>
      <c r="N27" s="3"/>
      <c r="O27" s="3">
        <v>6</v>
      </c>
      <c r="P27" s="3"/>
      <c r="Q27" s="3">
        <v>6</v>
      </c>
      <c r="R27" s="3"/>
      <c r="S27" s="8" t="s">
        <v>13</v>
      </c>
    </row>
    <row r="28" spans="1:19" s="16" customFormat="1" ht="140.4" customHeight="1" x14ac:dyDescent="0.3">
      <c r="A28" s="15">
        <v>24</v>
      </c>
      <c r="B28" s="2" t="s">
        <v>102</v>
      </c>
      <c r="C28" s="2" t="s">
        <v>61</v>
      </c>
      <c r="D28" s="9" t="s">
        <v>62</v>
      </c>
      <c r="E28" s="10" t="s">
        <v>133</v>
      </c>
      <c r="F28" s="10"/>
      <c r="G28" s="11" t="s">
        <v>108</v>
      </c>
      <c r="H28" s="11">
        <v>40</v>
      </c>
      <c r="I28" s="12">
        <v>56000</v>
      </c>
      <c r="J28" s="5">
        <f>H28*I28</f>
        <v>2240000</v>
      </c>
      <c r="K28" s="5">
        <f>J28*1.12</f>
        <v>2508800.0000000005</v>
      </c>
      <c r="L28" s="13"/>
      <c r="M28" s="3"/>
      <c r="N28" s="3"/>
      <c r="O28" s="3">
        <v>10</v>
      </c>
      <c r="P28" s="3">
        <v>10</v>
      </c>
      <c r="Q28" s="3">
        <v>10</v>
      </c>
      <c r="R28" s="3">
        <v>10</v>
      </c>
      <c r="S28" s="8" t="s">
        <v>13</v>
      </c>
    </row>
    <row r="29" spans="1:19" s="16" customFormat="1" ht="147" customHeight="1" x14ac:dyDescent="0.3">
      <c r="A29" s="15">
        <v>25</v>
      </c>
      <c r="B29" s="2" t="s">
        <v>93</v>
      </c>
      <c r="C29" s="2" t="s">
        <v>63</v>
      </c>
      <c r="D29" s="9" t="s">
        <v>64</v>
      </c>
      <c r="E29" s="9" t="s">
        <v>134</v>
      </c>
      <c r="F29" s="9"/>
      <c r="G29" s="11" t="s">
        <v>108</v>
      </c>
      <c r="H29" s="11">
        <v>8</v>
      </c>
      <c r="I29" s="12">
        <v>28600</v>
      </c>
      <c r="J29" s="5">
        <f t="shared" si="0"/>
        <v>228800</v>
      </c>
      <c r="K29" s="5">
        <f t="shared" si="1"/>
        <v>256256.00000000003</v>
      </c>
      <c r="L29" s="13"/>
      <c r="M29" s="3"/>
      <c r="N29" s="3"/>
      <c r="O29" s="3">
        <v>4</v>
      </c>
      <c r="P29" s="3"/>
      <c r="Q29" s="3">
        <v>4</v>
      </c>
      <c r="R29" s="3"/>
      <c r="S29" s="8" t="s">
        <v>13</v>
      </c>
    </row>
    <row r="30" spans="1:19" s="16" customFormat="1" ht="147.6" customHeight="1" x14ac:dyDescent="0.3">
      <c r="A30" s="15">
        <v>26</v>
      </c>
      <c r="B30" s="2" t="s">
        <v>79</v>
      </c>
      <c r="C30" s="2" t="s">
        <v>65</v>
      </c>
      <c r="D30" s="9" t="s">
        <v>66</v>
      </c>
      <c r="E30" s="9" t="s">
        <v>135</v>
      </c>
      <c r="F30" s="9"/>
      <c r="G30" s="11" t="s">
        <v>108</v>
      </c>
      <c r="H30" s="11">
        <v>12</v>
      </c>
      <c r="I30" s="12">
        <v>92000</v>
      </c>
      <c r="J30" s="5">
        <f t="shared" si="0"/>
        <v>1104000</v>
      </c>
      <c r="K30" s="5">
        <f t="shared" si="1"/>
        <v>1236480.0000000002</v>
      </c>
      <c r="L30" s="13"/>
      <c r="M30" s="3"/>
      <c r="N30" s="3"/>
      <c r="O30" s="3">
        <v>6</v>
      </c>
      <c r="P30" s="3"/>
      <c r="Q30" s="3">
        <v>6</v>
      </c>
      <c r="R30" s="3"/>
      <c r="S30" s="8" t="s">
        <v>13</v>
      </c>
    </row>
    <row r="31" spans="1:19" s="16" customFormat="1" ht="148.80000000000001" customHeight="1" x14ac:dyDescent="0.3">
      <c r="A31" s="15">
        <v>27</v>
      </c>
      <c r="B31" s="2" t="s">
        <v>77</v>
      </c>
      <c r="C31" s="2" t="s">
        <v>67</v>
      </c>
      <c r="D31" s="9" t="s">
        <v>68</v>
      </c>
      <c r="E31" s="10" t="s">
        <v>136</v>
      </c>
      <c r="F31" s="10"/>
      <c r="G31" s="11" t="s">
        <v>108</v>
      </c>
      <c r="H31" s="11">
        <v>4</v>
      </c>
      <c r="I31" s="12">
        <v>56000</v>
      </c>
      <c r="J31" s="5">
        <f t="shared" si="0"/>
        <v>224000</v>
      </c>
      <c r="K31" s="5">
        <f t="shared" si="1"/>
        <v>250880.00000000003</v>
      </c>
      <c r="L31" s="13"/>
      <c r="M31" s="3"/>
      <c r="N31" s="3"/>
      <c r="O31" s="3">
        <v>2</v>
      </c>
      <c r="P31" s="3"/>
      <c r="Q31" s="3">
        <v>2</v>
      </c>
      <c r="R31" s="3"/>
      <c r="S31" s="8" t="s">
        <v>13</v>
      </c>
    </row>
    <row r="32" spans="1:19" s="16" customFormat="1" ht="183.6" customHeight="1" x14ac:dyDescent="0.3">
      <c r="A32" s="15">
        <v>28</v>
      </c>
      <c r="B32" s="2" t="s">
        <v>90</v>
      </c>
      <c r="C32" s="2" t="s">
        <v>69</v>
      </c>
      <c r="D32" s="9" t="s">
        <v>70</v>
      </c>
      <c r="E32" s="9" t="s">
        <v>137</v>
      </c>
      <c r="F32" s="9"/>
      <c r="G32" s="11" t="s">
        <v>108</v>
      </c>
      <c r="H32" s="11">
        <v>24</v>
      </c>
      <c r="I32" s="12">
        <v>105000</v>
      </c>
      <c r="J32" s="5">
        <f t="shared" si="0"/>
        <v>2520000</v>
      </c>
      <c r="K32" s="5">
        <f t="shared" si="1"/>
        <v>2822400.0000000005</v>
      </c>
      <c r="L32" s="13"/>
      <c r="M32" s="3"/>
      <c r="N32" s="3"/>
      <c r="O32" s="3">
        <v>6</v>
      </c>
      <c r="P32" s="3">
        <v>6</v>
      </c>
      <c r="Q32" s="3">
        <v>6</v>
      </c>
      <c r="R32" s="3">
        <v>6</v>
      </c>
      <c r="S32" s="8" t="s">
        <v>13</v>
      </c>
    </row>
    <row r="33" spans="1:19" s="16" customFormat="1" ht="175.2" customHeight="1" x14ac:dyDescent="0.3">
      <c r="A33" s="15">
        <v>29</v>
      </c>
      <c r="B33" s="2" t="s">
        <v>100</v>
      </c>
      <c r="C33" s="2" t="s">
        <v>71</v>
      </c>
      <c r="D33" s="9" t="s">
        <v>72</v>
      </c>
      <c r="E33" s="10" t="s">
        <v>138</v>
      </c>
      <c r="F33" s="10"/>
      <c r="G33" s="11" t="s">
        <v>108</v>
      </c>
      <c r="H33" s="11">
        <v>16</v>
      </c>
      <c r="I33" s="12">
        <v>120000</v>
      </c>
      <c r="J33" s="5">
        <f>H33*I33</f>
        <v>1920000</v>
      </c>
      <c r="K33" s="5">
        <f>J33*1.12</f>
        <v>2150400</v>
      </c>
      <c r="L33" s="13"/>
      <c r="M33" s="3"/>
      <c r="N33" s="3"/>
      <c r="O33" s="3">
        <v>8</v>
      </c>
      <c r="P33" s="3"/>
      <c r="Q33" s="3">
        <v>8</v>
      </c>
      <c r="R33" s="3"/>
      <c r="S33" s="8" t="s">
        <v>13</v>
      </c>
    </row>
  </sheetData>
  <autoFilter ref="A4:S4">
    <sortState ref="A5:P15">
      <sortCondition ref="B4"/>
    </sortState>
  </autoFilter>
  <mergeCells count="17">
    <mergeCell ref="G1:G3"/>
    <mergeCell ref="A1:A3"/>
    <mergeCell ref="B1:B3"/>
    <mergeCell ref="C1:C3"/>
    <mergeCell ref="D1:D3"/>
    <mergeCell ref="E1:E3"/>
    <mergeCell ref="F1:F3"/>
    <mergeCell ref="S1:S3"/>
    <mergeCell ref="H1:H3"/>
    <mergeCell ref="I1:I3"/>
    <mergeCell ref="J1:J3"/>
    <mergeCell ref="K1:K3"/>
    <mergeCell ref="L1:L3"/>
    <mergeCell ref="M1:M3"/>
    <mergeCell ref="Q1:R2"/>
    <mergeCell ref="N1:N3"/>
    <mergeCell ref="O1:P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2019-11-19T05:02:45Z</dcterms:modified>
</cp:coreProperties>
</file>