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_b_ahmetkalieva\Desktop\Предварительный план 2025 год\1062121 Штанги насосные ОТ среди ТПФ ЗКС ПТО\ССВ насосные штанги\"/>
    </mc:Choice>
  </mc:AlternateContent>
  <bookViews>
    <workbookView xWindow="0" yWindow="0" windowWidth="28800" windowHeight="12435"/>
  </bookViews>
  <sheets>
    <sheet name="ӘЖ анықтау формуласы" sheetId="3" r:id="rId1"/>
    <sheet name="ӘЖ ұпайларын есептеу мысалы" sheetId="2" r:id="rId2"/>
    <sheet name="Баға ұсынысының нысаны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D7" i="2"/>
  <c r="D8" i="2"/>
  <c r="D6" i="2"/>
  <c r="B12" i="2"/>
  <c r="C27" i="2" s="1"/>
  <c r="D12" i="2" l="1"/>
  <c r="E27" i="2" s="1"/>
  <c r="C12" i="2"/>
  <c r="D27" i="2" s="1"/>
  <c r="C29" i="2"/>
  <c r="C28" i="2" l="1"/>
  <c r="E29" i="2" l="1"/>
  <c r="E28" i="2"/>
  <c r="D29" i="2"/>
  <c r="D28" i="2"/>
  <c r="F27" i="2" l="1"/>
  <c r="F28" i="2"/>
  <c r="E21" i="2" s="1"/>
  <c r="F29" i="2"/>
</calcChain>
</file>

<file path=xl/sharedStrings.xml><?xml version="1.0" encoding="utf-8"?>
<sst xmlns="http://schemas.openxmlformats.org/spreadsheetml/2006/main" count="38" uniqueCount="28">
  <si>
    <t>Цmin</t>
  </si>
  <si>
    <t>Qmax</t>
  </si>
  <si>
    <t>К1</t>
  </si>
  <si>
    <t>К2</t>
  </si>
  <si>
    <t>К3</t>
  </si>
  <si>
    <t>(Цmin/Цi)∗K1</t>
  </si>
  <si>
    <t>(Qi/Qmax)∗K3</t>
  </si>
  <si>
    <t>ПМmax</t>
  </si>
  <si>
    <t>(ПМi/ПМmax)∗K2</t>
  </si>
  <si>
    <t>ӘЛЕУЕТТІ ЖЕТКІЗУШІНІ АНЫҚТАУ ҮШІН ЕСЕП МЫНА ФОРМУЛА БОЙЫНША ЖҮРГІЗІЛЕДІ:</t>
  </si>
  <si>
    <t>Тапсырыс берушіге арналған әлдеқайда пайдалы негізгі көрсеткіштер)</t>
  </si>
  <si>
    <t>Айнымалы мәндер</t>
  </si>
  <si>
    <t>СОРҒЫ ШТАНГАСЫН САТЫП АЛУ БОЙЫНША БАҒАЛАУДЫҢ БАЛЛДЫҚ ЖҮЙЕСІНЕН ҮЛГІ:</t>
  </si>
  <si>
    <t>Қатысушы</t>
  </si>
  <si>
    <t>Қатысушы 1</t>
  </si>
  <si>
    <t>Қатысушы 2</t>
  </si>
  <si>
    <t>Қатысушы 3</t>
  </si>
  <si>
    <t>Бағасы, тенге</t>
  </si>
  <si>
    <t xml:space="preserve">Айырмашылық/ бюджет бағасынан % жеңілдік </t>
  </si>
  <si>
    <t>Өндірістік қуаты, жылына мың дана</t>
  </si>
  <si>
    <t>Жеткізуші</t>
  </si>
  <si>
    <t>Баллдар қорытындысы</t>
  </si>
  <si>
    <t>Бюджет бойынша бағасы 1 дана үшін, тенге</t>
  </si>
  <si>
    <t>Көлемі, шт</t>
  </si>
  <si>
    <t>Сатып алу үшін бөлінген сомасы, тенге</t>
  </si>
  <si>
    <t>Баға ұсынысының формасы</t>
  </si>
  <si>
    <t>Қазақстандағы үлесі, %</t>
  </si>
  <si>
    <t>Лот бойынша сома қорытындысы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</si>
</sst>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3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5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7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3</xdr:row>
      <xdr:rowOff>129540</xdr:rowOff>
    </xdr:from>
    <xdr:to>
      <xdr:col>9</xdr:col>
      <xdr:colOff>314664</xdr:colOff>
      <xdr:row>7</xdr:row>
      <xdr:rowOff>125655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43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102870" y="876300"/>
              <a:ext cx="5614374" cy="727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ru-RU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  <m:t>баллов</m:t>
                        </m:r>
                      </m:e>
                    </m:nary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ru-RU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𝑚𝑖𝑛</m:t>
                            </m:r>
                          </m:num>
                          <m:den>
                            <m:r>
                              <a:rPr lang="ru-RU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den>
                        </m:f>
                      </m:e>
                    </m:d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1+</m:t>
                    </m:r>
                    <m:d>
                      <m:dPr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35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ru-RU" sz="135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35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35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a:rPr lang="en-US" sz="135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m:rPr>
                                <m:sty m:val="p"/>
                              </m:rPr>
                              <a:rPr lang="en-US" sz="135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35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35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35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ru-RU" sz="1350">
                <a:solidFill>
                  <a:prstClr val="black"/>
                </a:solidFill>
                <a:ea typeface="Cambria Math" panose="02040503050406030204" pitchFamily="18" charset="0"/>
              </a:endParaRPr>
            </a:p>
            <a:p>
              <a:endParaRPr lang="ru-RU" sz="1350">
                <a:solidFill>
                  <a:prstClr val="black"/>
                </a:solidFill>
              </a:endParaRPr>
            </a:p>
          </xdr:txBody>
        </xdr:sp>
      </mc:Choice>
      <mc:Fallback xmlns="">
        <xdr:sp macro="" textlink="">
          <xdr:nvSpPr>
            <xdr:cNvPr id="2" name="TextBox 43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02870" y="876300"/>
              <a:ext cx="5614374" cy="727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</a:rPr>
                <a:t>∑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</a:rPr>
                <a:t>▒баллов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(Ц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𝑚𝑖𝑛/</a:t>
              </a:r>
              <a:r>
                <a:rPr lang="ru-RU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𝑖)∗𝐾1+(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+(</a:t>
              </a:r>
              <a:r>
                <a:rPr lang="en-US" sz="135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en-US" sz="135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35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35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ru-RU" sz="1350">
                <a:solidFill>
                  <a:prstClr val="black"/>
                </a:solidFill>
                <a:ea typeface="Cambria Math" panose="02040503050406030204" pitchFamily="18" charset="0"/>
              </a:endParaRPr>
            </a:p>
            <a:p>
              <a:endParaRPr lang="ru-RU" sz="1350">
                <a:solidFill>
                  <a:prstClr val="black"/>
                </a:solidFill>
              </a:endParaRPr>
            </a:p>
          </xdr:txBody>
        </xdr:sp>
      </mc:Fallback>
    </mc:AlternateContent>
    <xdr:clientData/>
  </xdr:twoCellAnchor>
  <xdr:twoCellAnchor>
    <xdr:from>
      <xdr:col>0</xdr:col>
      <xdr:colOff>590550</xdr:colOff>
      <xdr:row>20</xdr:row>
      <xdr:rowOff>114300</xdr:rowOff>
    </xdr:from>
    <xdr:to>
      <xdr:col>13</xdr:col>
      <xdr:colOff>419100</xdr:colOff>
      <xdr:row>25</xdr:row>
      <xdr:rowOff>161061</xdr:rowOff>
    </xdr:to>
    <xdr:sp macro="" textlink="">
      <xdr:nvSpPr>
        <xdr:cNvPr id="3" name="TextBox 4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0550" y="4107180"/>
          <a:ext cx="7669530" cy="96116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Ц</a:t>
          </a:r>
          <a:r>
            <a:rPr lang="ru-RU" sz="1500">
              <a:solidFill>
                <a:prstClr val="black"/>
              </a:solidFill>
            </a:rPr>
            <a:t>𝑖 </a:t>
          </a:r>
          <a:r>
            <a:rPr lang="ru-RU" sz="1500">
              <a:solidFill>
                <a:prstClr val="black"/>
              </a:solidFill>
              <a:latin typeface="Cambria Math" panose="02040503050406030204" pitchFamily="18" charset="0"/>
            </a:rPr>
            <a:t>– коммерциялық ұсынысқа сай </a:t>
          </a:r>
          <a:r>
            <a:rPr lang="ru-RU" sz="1350">
              <a:solidFill>
                <a:prstClr val="black"/>
              </a:solidFill>
            </a:rPr>
            <a:t>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</a:t>
          </a:r>
          <a:r>
            <a:rPr lang="ru-RU" sz="1350" baseline="0">
              <a:solidFill>
                <a:prstClr val="black"/>
              </a:solidFill>
            </a:rPr>
            <a:t> жеткізушінің бағасы</a:t>
          </a:r>
          <a:r>
            <a:rPr lang="ru-RU" sz="1350">
              <a:solidFill>
                <a:prstClr val="black"/>
              </a:solidFill>
            </a:rPr>
            <a:t>, тенге;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ПМ𝑖 –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 жеткізушінің кәсіпорындағы өндірістік қуаты, мың дана;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en-US" sz="1350">
              <a:solidFill>
                <a:prstClr val="black"/>
              </a:solidFill>
            </a:rPr>
            <a:t>Q</a:t>
          </a:r>
          <a:r>
            <a:rPr lang="ru-RU" sz="1350">
              <a:solidFill>
                <a:prstClr val="black"/>
              </a:solidFill>
            </a:rPr>
            <a:t>𝑖 – </a:t>
          </a:r>
          <a:r>
            <a:rPr lang="ru-RU" sz="1350" baseline="0">
              <a:solidFill>
                <a:prstClr val="black"/>
              </a:solidFill>
            </a:rPr>
            <a:t> </a:t>
          </a:r>
          <a:r>
            <a:rPr lang="ru-RU" sz="1350">
              <a:solidFill>
                <a:prstClr val="black"/>
              </a:solidFill>
              <a:latin typeface="Cambria Math" panose="02040503050406030204" pitchFamily="18" charset="0"/>
            </a:rPr>
            <a:t>𝑖</a:t>
          </a:r>
          <a:r>
            <a:rPr lang="ru-RU" sz="1350">
              <a:solidFill>
                <a:prstClr val="black"/>
              </a:solidFill>
            </a:rPr>
            <a:t>- жеткізушінің қазақстандық үлесі, %; 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𝑖-{1…n}, n–әлеуетті</a:t>
          </a:r>
          <a:r>
            <a:rPr lang="ru-RU" sz="1350" baseline="0">
              <a:solidFill>
                <a:prstClr val="black"/>
              </a:solidFill>
            </a:rPr>
            <a:t> жеткізушілер саны</a:t>
          </a:r>
          <a:r>
            <a:rPr lang="ru-RU" sz="1350">
              <a:solidFill>
                <a:prstClr val="black"/>
              </a:solidFill>
            </a:rPr>
            <a:t>;</a:t>
          </a:r>
        </a:p>
      </xdr:txBody>
    </xdr:sp>
    <xdr:clientData/>
  </xdr:twoCellAnchor>
  <xdr:twoCellAnchor>
    <xdr:from>
      <xdr:col>1</xdr:col>
      <xdr:colOff>209550</xdr:colOff>
      <xdr:row>14</xdr:row>
      <xdr:rowOff>152400</xdr:rowOff>
    </xdr:from>
    <xdr:to>
      <xdr:col>3</xdr:col>
      <xdr:colOff>533400</xdr:colOff>
      <xdr:row>18</xdr:row>
      <xdr:rowOff>68579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819150" y="2956560"/>
          <a:ext cx="1459230" cy="693419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8588" indent="-128588">
            <a:buFont typeface="Arial" pitchFamily="34" charset="0"/>
            <a:buChar char="•"/>
          </a:pPr>
          <a:r>
            <a:rPr lang="en-US" sz="1200"/>
            <a:t>𝐾1</a:t>
          </a:r>
          <a:r>
            <a:rPr lang="ru-RU" sz="1200"/>
            <a:t> = 60;</a:t>
          </a:r>
        </a:p>
        <a:p>
          <a:pPr marL="128588" indent="-128588">
            <a:buFont typeface="Arial" pitchFamily="34" charset="0"/>
            <a:buChar char="•"/>
          </a:pPr>
          <a:r>
            <a:rPr lang="ru-RU" sz="1200"/>
            <a:t>𝐾2 = 35;</a:t>
          </a:r>
        </a:p>
        <a:p>
          <a:pPr marL="128588" indent="-128588">
            <a:buFont typeface="Arial" pitchFamily="34" charset="0"/>
            <a:buChar char="•"/>
          </a:pPr>
          <a:r>
            <a:rPr lang="ru-RU" sz="1200"/>
            <a:t>𝐾3</a:t>
          </a:r>
          <a:r>
            <a:rPr lang="ru-RU" sz="1200" baseline="0"/>
            <a:t> </a:t>
          </a:r>
          <a:r>
            <a:rPr lang="ru-RU" sz="1200"/>
            <a:t>= 5.</a:t>
          </a:r>
        </a:p>
        <a:p>
          <a:pPr marL="128588" indent="-128588">
            <a:buFont typeface="Arial" pitchFamily="34" charset="0"/>
            <a:buChar char="•"/>
          </a:pPr>
          <a:endParaRPr lang="ru-RU" sz="1200"/>
        </a:p>
      </xdr:txBody>
    </xdr:sp>
    <xdr:clientData/>
  </xdr:twoCellAnchor>
  <xdr:twoCellAnchor>
    <xdr:from>
      <xdr:col>0</xdr:col>
      <xdr:colOff>581023</xdr:colOff>
      <xdr:row>8</xdr:row>
      <xdr:rowOff>209550</xdr:rowOff>
    </xdr:from>
    <xdr:to>
      <xdr:col>21</xdr:col>
      <xdr:colOff>95250</xdr:colOff>
      <xdr:row>14</xdr:row>
      <xdr:rowOff>152401</xdr:rowOff>
    </xdr:to>
    <xdr:sp macro="" textlink="">
      <xdr:nvSpPr>
        <xdr:cNvPr id="5" name="TextBox 4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81023" y="1924050"/>
          <a:ext cx="12258677" cy="113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14313" indent="-214313">
            <a:buFont typeface="Arial" panose="020B0604020202020204" pitchFamily="34" charset="0"/>
            <a:buChar char="•"/>
          </a:pPr>
          <a:r>
            <a:rPr lang="ru-RU" sz="1350">
              <a:solidFill>
                <a:prstClr val="black"/>
              </a:solidFill>
            </a:rPr>
            <a:t>Ц𝑚𝑖𝑛 - әлеуетті жеткізушілерден түскен коммерциялық ұсыныстардың минималды бағасы</a:t>
          </a:r>
          <a:r>
            <a:rPr lang="ru-RU" sz="1350" baseline="0">
              <a:solidFill>
                <a:prstClr val="black"/>
              </a:solidFill>
            </a:rPr>
            <a:t>, тенге;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 baseline="0">
              <a:solidFill>
                <a:prstClr val="black"/>
              </a:solidFill>
            </a:rPr>
            <a:t>ПМ</a:t>
          </a:r>
          <a:r>
            <a:rPr lang="en-US" sz="1350" baseline="0">
              <a:solidFill>
                <a:prstClr val="black"/>
              </a:solidFill>
            </a:rPr>
            <a:t>max</a:t>
          </a:r>
          <a:r>
            <a:rPr lang="ru-RU" sz="1350" baseline="0">
              <a:solidFill>
                <a:prstClr val="black"/>
              </a:solidFill>
            </a:rPr>
            <a:t> - кәсіпорынның жарияланған максималды өндірістік қуаты, мың дана;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en-US" sz="1350" baseline="0">
              <a:solidFill>
                <a:prstClr val="black"/>
              </a:solidFill>
            </a:rPr>
            <a:t>Qmax</a:t>
          </a:r>
          <a:r>
            <a:rPr lang="ru-RU" sz="1350" baseline="0">
              <a:solidFill>
                <a:prstClr val="black"/>
              </a:solidFill>
            </a:rPr>
            <a:t> - әлеуетті жеткізушілердің коммерциялық ұсыныстарынан түскен жабдықтардың жарияланған максималды қазақстандық үлесі* , %;</a:t>
          </a:r>
        </a:p>
        <a:p>
          <a:pPr marL="214313" indent="-214313">
            <a:buFont typeface="Arial" panose="020B0604020202020204" pitchFamily="34" charset="0"/>
            <a:buChar char="•"/>
          </a:pPr>
          <a:r>
            <a:rPr lang="ru-RU" sz="1350" baseline="0">
              <a:solidFill>
                <a:prstClr val="black"/>
              </a:solidFill>
            </a:rPr>
            <a:t>𝐾1-𝐾3 – тиісті негізгі көрсеткіштің жиынтық салмағы.</a:t>
          </a:r>
        </a:p>
      </xdr:txBody>
    </xdr:sp>
    <xdr:clientData/>
  </xdr:twoCellAnchor>
  <xdr:twoCellAnchor>
    <xdr:from>
      <xdr:col>0</xdr:col>
      <xdr:colOff>571500</xdr:colOff>
      <xdr:row>25</xdr:row>
      <xdr:rowOff>160020</xdr:rowOff>
    </xdr:from>
    <xdr:to>
      <xdr:col>15</xdr:col>
      <xdr:colOff>47625</xdr:colOff>
      <xdr:row>29</xdr:row>
      <xdr:rowOff>84449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71500" y="5067300"/>
          <a:ext cx="8589645" cy="655949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buFontTx/>
            <a:buNone/>
          </a:pPr>
          <a:r>
            <a:rPr lang="ru-RU" sz="1200" i="1"/>
            <a:t>* Инвестициялық келісімшарттарда, жер қойнауын пайдалануға арналған келісімшарттарда болмаса заңнамада көзделген қазақстандық компаниялардан сатып алынатын Қазақстанда шығарылған тауарлардың, жұмыстар мен көрсетілетін қызметтердің деңгейі.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342900</xdr:rowOff>
    </xdr:from>
    <xdr:to>
      <xdr:col>13</xdr:col>
      <xdr:colOff>627633</xdr:colOff>
      <xdr:row>3</xdr:row>
      <xdr:rowOff>55839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561975" y="529167"/>
          <a:ext cx="13383725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1. Тендер</a:t>
          </a:r>
          <a:r>
            <a:rPr lang="ru-RU" sz="1200" b="1" baseline="0">
              <a:solidFill>
                <a:prstClr val="black"/>
              </a:solidFill>
            </a:rPr>
            <a:t> сұранысында көрсетілген лот бойынша үш әлеуетті жеткізушілерден алынған </a:t>
          </a:r>
          <a:r>
            <a:rPr lang="ru-RU" sz="1200" b="1">
              <a:solidFill>
                <a:prstClr val="black"/>
              </a:solidFill>
            </a:rPr>
            <a:t>коммерциялық</a:t>
          </a:r>
          <a:r>
            <a:rPr lang="ru-RU" sz="1200" b="1" baseline="0">
              <a:solidFill>
                <a:prstClr val="black"/>
              </a:solidFill>
            </a:rPr>
            <a:t> ұсыныстар</a:t>
          </a:r>
          <a:r>
            <a:rPr lang="ru-RU" sz="1200" b="1">
              <a:solidFill>
                <a:prstClr val="black"/>
              </a:solidFill>
            </a:rPr>
            <a:t>:</a:t>
          </a:r>
        </a:p>
      </xdr:txBody>
    </xdr:sp>
    <xdr:clientData/>
  </xdr:twoCellAnchor>
  <xdr:twoCellAnchor>
    <xdr:from>
      <xdr:col>0</xdr:col>
      <xdr:colOff>581025</xdr:colOff>
      <xdr:row>8</xdr:row>
      <xdr:rowOff>45720</xdr:rowOff>
    </xdr:from>
    <xdr:to>
      <xdr:col>7</xdr:col>
      <xdr:colOff>457200</xdr:colOff>
      <xdr:row>9</xdr:row>
      <xdr:rowOff>139658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581025" y="2407920"/>
          <a:ext cx="6793442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2. Тапсырыс беруші үшін әлдеқайда</a:t>
          </a:r>
          <a:r>
            <a:rPr lang="ru-RU" sz="1200" b="1" baseline="0">
              <a:solidFill>
                <a:prstClr val="black"/>
              </a:solidFill>
            </a:rPr>
            <a:t> пайдалы негізгі көрсеткіштерді анықтаймыз</a:t>
          </a:r>
          <a:r>
            <a:rPr lang="ru-RU" sz="1200" b="1">
              <a:solidFill>
                <a:prstClr val="black"/>
              </a:solidFill>
            </a:rPr>
            <a:t>: </a:t>
          </a:r>
        </a:p>
      </xdr:txBody>
    </xdr:sp>
    <xdr:clientData/>
  </xdr:twoCellAnchor>
  <xdr:twoCellAnchor>
    <xdr:from>
      <xdr:col>0</xdr:col>
      <xdr:colOff>571500</xdr:colOff>
      <xdr:row>16</xdr:row>
      <xdr:rowOff>131445</xdr:rowOff>
    </xdr:from>
    <xdr:to>
      <xdr:col>6</xdr:col>
      <xdr:colOff>0</xdr:colOff>
      <xdr:row>18</xdr:row>
      <xdr:rowOff>179988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571500" y="4009178"/>
          <a:ext cx="5736167" cy="4210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3. Формула бойынша коммерциялық</a:t>
          </a:r>
          <a:r>
            <a:rPr lang="ru-RU" sz="1200" b="1" baseline="0">
              <a:solidFill>
                <a:prstClr val="black"/>
              </a:solidFill>
            </a:rPr>
            <a:t> ұсыныстар есебін жүргізу</a:t>
          </a:r>
          <a:r>
            <a:rPr lang="ru-RU" sz="1200" b="1">
              <a:solidFill>
                <a:prstClr val="black"/>
              </a:solidFill>
            </a:rPr>
            <a:t>:</a:t>
          </a:r>
        </a:p>
        <a:p>
          <a:r>
            <a:rPr lang="ru-RU" sz="900" i="1">
              <a:solidFill>
                <a:prstClr val="black"/>
              </a:solidFill>
            </a:rPr>
            <a:t>Қатысушы</a:t>
          </a:r>
          <a:r>
            <a:rPr lang="ru-RU" sz="900" i="1" baseline="0">
              <a:solidFill>
                <a:prstClr val="black"/>
              </a:solidFill>
            </a:rPr>
            <a:t> 2 үшін есептеу үлгісі</a:t>
          </a:r>
          <a:r>
            <a:rPr lang="ru-RU" sz="900" i="1">
              <a:solidFill>
                <a:prstClr val="black"/>
              </a:solidFill>
            </a:rPr>
            <a:t>:</a:t>
          </a:r>
        </a:p>
      </xdr:txBody>
    </xdr:sp>
    <xdr:clientData/>
  </xdr:twoCellAnchor>
  <xdr:twoCellAnchor>
    <xdr:from>
      <xdr:col>0</xdr:col>
      <xdr:colOff>0</xdr:colOff>
      <xdr:row>19</xdr:row>
      <xdr:rowOff>114300</xdr:rowOff>
    </xdr:from>
    <xdr:to>
      <xdr:col>5</xdr:col>
      <xdr:colOff>847725</xdr:colOff>
      <xdr:row>21</xdr:row>
      <xdr:rowOff>115712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27">
              <a:extLst>
                <a:ext uri="{FF2B5EF4-FFF2-40B4-BE49-F238E27FC236}">
                  <a16:creationId xmlns:a16="http://schemas.microsoft.com/office/drawing/2014/main" xmlns="" id="{00000000-0008-0000-0100-000014000000}"/>
                </a:ext>
              </a:extLst>
            </xdr:cNvPr>
            <xdr:cNvSpPr txBox="1"/>
          </xdr:nvSpPr>
          <xdr:spPr>
            <a:xfrm>
              <a:off x="0" y="4352925"/>
              <a:ext cx="5962650" cy="38241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ru-RU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</a:rPr>
                          <m:t>баллов</m:t>
                        </m:r>
                      </m:e>
                    </m:nary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ru-RU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𝑚𝑖𝑛</m:t>
                            </m:r>
                          </m:num>
                          <m:den>
                            <m:r>
                              <a:rPr lang="ru-RU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den>
                        </m:f>
                      </m:e>
                    </m:d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1+</m:t>
                    </m:r>
                    <m:d>
                      <m:dPr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100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a:rPr lang="ru-RU" sz="1000" b="0" i="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ПМ</m:t>
                            </m:r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00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000" i="1">
                            <a:solidFill>
                              <a:prstClr val="black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a:rPr lang="en-US" sz="1000" i="1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/>
                                <a:ea typeface="Cambria Math" panose="02040503050406030204" pitchFamily="18" charset="0"/>
                              </a:rPr>
                              <m:t>Q</m:t>
                            </m:r>
                            <m:r>
                              <m:rPr>
                                <m:sty m:val="p"/>
                              </m:rPr>
                              <a:rPr lang="en-US" sz="1000">
                                <a:solidFill>
                                  <a:prstClr val="black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max</m:t>
                            </m:r>
                          </m:den>
                        </m:f>
                      </m:e>
                    </m:d>
                    <m:r>
                      <a:rPr lang="en-US" sz="100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</m:t>
                    </m:r>
                    <m:r>
                      <a:rPr lang="ru-RU" sz="1000" b="0" i="0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  <m:r>
                      <a:rPr lang="ru-RU" sz="1000" i="1">
                        <a:solidFill>
                          <a:prstClr val="black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ru-RU" sz="1000">
                <a:solidFill>
                  <a:prstClr val="black"/>
                </a:solidFill>
              </a:endParaRPr>
            </a:p>
          </xdr:txBody>
        </xdr:sp>
      </mc:Choice>
      <mc:Fallback xmlns="">
        <xdr:sp macro="" textlink="">
          <xdr:nvSpPr>
            <xdr:cNvPr id="20" name="TextBox 27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0" y="4352925"/>
              <a:ext cx="5962650" cy="38241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ru-RU"/>
              </a:defPPr>
              <a:lvl1pPr marL="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70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4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511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8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85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022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19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363" algn="l" defTabSz="914341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</a:rPr>
                <a:t>∑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</a:rPr>
                <a:t>▒баллов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(Ц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𝑚𝑖𝑛/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𝑖)∗𝐾1+(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ПМ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+(</a:t>
              </a:r>
              <a:r>
                <a:rPr lang="en-US" sz="100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𝑖/</a:t>
              </a:r>
              <a:r>
                <a:rPr lang="en-US" sz="1000" i="0">
                  <a:solidFill>
                    <a:prstClr val="black"/>
                  </a:solidFill>
                  <a:latin typeface="Cambria Math"/>
                  <a:ea typeface="Cambria Math" panose="02040503050406030204" pitchFamily="18" charset="0"/>
                </a:rPr>
                <a:t>Q</a:t>
              </a:r>
              <a:r>
                <a:rPr lang="en-US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max)∗𝐾</a:t>
              </a:r>
              <a:r>
                <a:rPr lang="ru-RU" sz="1000" b="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ru-RU" sz="1000" i="0">
                  <a:solidFill>
                    <a:prstClr val="black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ru-RU" sz="1000">
                <a:solidFill>
                  <a:prstClr val="black"/>
                </a:solidFill>
              </a:endParaRPr>
            </a:p>
          </xdr:txBody>
        </xdr:sp>
      </mc:Fallback>
    </mc:AlternateContent>
    <xdr:clientData/>
  </xdr:twoCellAnchor>
  <xdr:twoCellAnchor>
    <xdr:from>
      <xdr:col>0</xdr:col>
      <xdr:colOff>558165</xdr:colOff>
      <xdr:row>22</xdr:row>
      <xdr:rowOff>135255</xdr:rowOff>
    </xdr:from>
    <xdr:to>
      <xdr:col>8</xdr:col>
      <xdr:colOff>428835</xdr:colOff>
      <xdr:row>24</xdr:row>
      <xdr:rowOff>42926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558165" y="5130588"/>
          <a:ext cx="9353337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ru-RU"/>
          </a:defPPr>
          <a:lvl1pPr marL="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0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1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2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3" algn="l" defTabSz="914341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>
              <a:solidFill>
                <a:prstClr val="black"/>
              </a:solidFill>
            </a:rPr>
            <a:t>4. Барлық әлеуетті жеткізушілер</a:t>
          </a:r>
          <a:r>
            <a:rPr lang="ru-RU" sz="1200" b="1" baseline="0">
              <a:solidFill>
                <a:prstClr val="black"/>
              </a:solidFill>
            </a:rPr>
            <a:t> үшін есеп жүргізу нәтижелері</a:t>
          </a:r>
          <a:r>
            <a:rPr lang="ru-RU" sz="1200" b="1">
              <a:solidFill>
                <a:prstClr val="black"/>
              </a:solidFill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0"/>
  <sheetViews>
    <sheetView tabSelected="1" workbookViewId="0">
      <selection activeCell="B20" sqref="B20"/>
    </sheetView>
  </sheetViews>
  <sheetFormatPr defaultRowHeight="15" x14ac:dyDescent="0.25"/>
  <cols>
    <col min="2" max="2" width="7.7109375" customWidth="1"/>
    <col min="15" max="15" width="9.7109375" customWidth="1"/>
  </cols>
  <sheetData>
    <row r="3" spans="2:24" ht="30" customHeight="1" x14ac:dyDescent="0.25"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  <c r="Q3" s="2"/>
      <c r="R3" s="2"/>
      <c r="S3" s="2"/>
      <c r="T3" s="2"/>
      <c r="U3" s="2"/>
      <c r="V3" s="2"/>
      <c r="W3" s="2"/>
      <c r="X3" s="2"/>
    </row>
    <row r="9" spans="2:24" ht="18.75" x14ac:dyDescent="0.3">
      <c r="B9" s="3" t="s">
        <v>10</v>
      </c>
    </row>
    <row r="17" spans="2:2" ht="18.75" x14ac:dyDescent="0.3">
      <c r="B17" s="3"/>
    </row>
    <row r="20" spans="2:2" ht="18.75" x14ac:dyDescent="0.3">
      <c r="B20" s="3" t="s">
        <v>11</v>
      </c>
    </row>
  </sheetData>
  <mergeCells count="1">
    <mergeCell ref="B3: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9"/>
  <sheetViews>
    <sheetView zoomScale="90" zoomScaleNormal="90" workbookViewId="0">
      <selection activeCell="F5" sqref="F5"/>
    </sheetView>
  </sheetViews>
  <sheetFormatPr defaultRowHeight="15" x14ac:dyDescent="0.25"/>
  <cols>
    <col min="2" max="2" width="18" customWidth="1"/>
    <col min="3" max="3" width="13.7109375" customWidth="1"/>
    <col min="4" max="4" width="17.28515625" customWidth="1"/>
    <col min="5" max="5" width="18.5703125" customWidth="1"/>
    <col min="6" max="6" width="15.5703125" customWidth="1"/>
    <col min="8" max="8" width="37.42578125" bestFit="1" customWidth="1"/>
    <col min="9" max="9" width="17.140625" customWidth="1"/>
    <col min="10" max="10" width="12.140625" customWidth="1"/>
    <col min="14" max="14" width="9.7109375" customWidth="1"/>
  </cols>
  <sheetData>
    <row r="2" spans="2:23" ht="30" customHeight="1" x14ac:dyDescent="0.25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</row>
    <row r="4" spans="2:23" ht="15.75" thickBot="1" x14ac:dyDescent="0.3"/>
    <row r="5" spans="2:23" ht="46.5" customHeight="1" x14ac:dyDescent="0.25">
      <c r="B5" s="12" t="s">
        <v>13</v>
      </c>
      <c r="C5" s="12" t="s">
        <v>17</v>
      </c>
      <c r="D5" s="13" t="s">
        <v>18</v>
      </c>
      <c r="E5" s="13" t="s">
        <v>19</v>
      </c>
      <c r="F5" s="13" t="s">
        <v>26</v>
      </c>
      <c r="H5" s="14" t="s">
        <v>22</v>
      </c>
      <c r="I5" s="15">
        <v>250</v>
      </c>
    </row>
    <row r="6" spans="2:23" ht="21.75" customHeight="1" x14ac:dyDescent="0.25">
      <c r="B6" s="29" t="s">
        <v>14</v>
      </c>
      <c r="C6" s="30">
        <v>220</v>
      </c>
      <c r="D6" s="31">
        <f>100%-C6/$I$5</f>
        <v>0.12</v>
      </c>
      <c r="E6" s="6">
        <v>560</v>
      </c>
      <c r="F6" s="6">
        <v>95</v>
      </c>
      <c r="H6" s="16" t="s">
        <v>23</v>
      </c>
      <c r="I6" s="17">
        <v>100000</v>
      </c>
    </row>
    <row r="7" spans="2:23" ht="23.25" customHeight="1" thickBot="1" x14ac:dyDescent="0.3">
      <c r="B7" s="29" t="s">
        <v>15</v>
      </c>
      <c r="C7" s="30">
        <v>200</v>
      </c>
      <c r="D7" s="31">
        <f t="shared" ref="D7:D8" si="0">100%-C7/$I$5</f>
        <v>0.19999999999999996</v>
      </c>
      <c r="E7" s="6">
        <v>540</v>
      </c>
      <c r="F7" s="6">
        <v>85</v>
      </c>
      <c r="H7" s="18" t="s">
        <v>24</v>
      </c>
      <c r="I7" s="19">
        <f>I5*I6</f>
        <v>25000000</v>
      </c>
    </row>
    <row r="8" spans="2:23" ht="21" customHeight="1" x14ac:dyDescent="0.25">
      <c r="B8" s="29" t="s">
        <v>16</v>
      </c>
      <c r="C8" s="30">
        <v>150</v>
      </c>
      <c r="D8" s="31">
        <f t="shared" si="0"/>
        <v>0.4</v>
      </c>
      <c r="E8" s="6">
        <v>300</v>
      </c>
      <c r="F8" s="6">
        <v>75</v>
      </c>
    </row>
    <row r="11" spans="2:23" x14ac:dyDescent="0.25">
      <c r="B11" s="7" t="s">
        <v>0</v>
      </c>
      <c r="C11" s="5" t="s">
        <v>7</v>
      </c>
      <c r="D11" s="5" t="s">
        <v>1</v>
      </c>
    </row>
    <row r="12" spans="2:23" x14ac:dyDescent="0.25">
      <c r="B12" s="4">
        <f>MIN(C6:C8)</f>
        <v>150</v>
      </c>
      <c r="C12" s="4">
        <f>MAX(E6:E8)</f>
        <v>560</v>
      </c>
      <c r="D12" s="4">
        <f>MAX(F6:F8)</f>
        <v>95</v>
      </c>
    </row>
    <row r="14" spans="2:23" ht="15.75" x14ac:dyDescent="0.25">
      <c r="B14" s="8" t="s">
        <v>2</v>
      </c>
      <c r="C14" s="5">
        <v>60</v>
      </c>
      <c r="D14" s="10"/>
    </row>
    <row r="15" spans="2:23" ht="15.75" x14ac:dyDescent="0.25">
      <c r="B15" s="8" t="s">
        <v>3</v>
      </c>
      <c r="C15" s="5">
        <v>35</v>
      </c>
      <c r="D15" s="10"/>
    </row>
    <row r="16" spans="2:23" ht="15.75" x14ac:dyDescent="0.25">
      <c r="B16" s="8" t="s">
        <v>4</v>
      </c>
      <c r="C16" s="5">
        <v>5</v>
      </c>
      <c r="D16" s="10"/>
    </row>
    <row r="21" spans="2:8" x14ac:dyDescent="0.25">
      <c r="E21" s="11">
        <f>F28</f>
        <v>83.223684210526315</v>
      </c>
      <c r="F21" s="11"/>
      <c r="H21" s="1"/>
    </row>
    <row r="26" spans="2:8" x14ac:dyDescent="0.25">
      <c r="B26" s="12" t="s">
        <v>20</v>
      </c>
      <c r="C26" s="20" t="s">
        <v>5</v>
      </c>
      <c r="D26" s="20" t="s">
        <v>8</v>
      </c>
      <c r="E26" s="20" t="s">
        <v>6</v>
      </c>
      <c r="F26" s="12" t="s">
        <v>21</v>
      </c>
    </row>
    <row r="27" spans="2:8" x14ac:dyDescent="0.25">
      <c r="B27" s="21" t="s">
        <v>14</v>
      </c>
      <c r="C27" s="22">
        <f>B12/C6*C14</f>
        <v>40.909090909090907</v>
      </c>
      <c r="D27" s="22">
        <f>E6/C12*C15</f>
        <v>35</v>
      </c>
      <c r="E27" s="22">
        <f>F6/D12*C16</f>
        <v>5</v>
      </c>
      <c r="F27" s="23">
        <f>C27+D27+E27</f>
        <v>80.909090909090907</v>
      </c>
    </row>
    <row r="28" spans="2:8" x14ac:dyDescent="0.25">
      <c r="B28" s="9" t="s">
        <v>15</v>
      </c>
      <c r="C28" s="24">
        <f>B12/C7*C14</f>
        <v>45</v>
      </c>
      <c r="D28" s="24">
        <f>E7/C12*C15</f>
        <v>33.75</v>
      </c>
      <c r="E28" s="24">
        <f>F7/D12*C16</f>
        <v>4.4736842105263159</v>
      </c>
      <c r="F28" s="25">
        <f>C28+D28+E28</f>
        <v>83.223684210526315</v>
      </c>
    </row>
    <row r="29" spans="2:8" x14ac:dyDescent="0.25">
      <c r="B29" s="26" t="s">
        <v>16</v>
      </c>
      <c r="C29" s="27">
        <f>B12/C8*C14</f>
        <v>60</v>
      </c>
      <c r="D29" s="27">
        <f>E8/C12*C15</f>
        <v>18.75</v>
      </c>
      <c r="E29" s="27">
        <f>F8/D12*C16</f>
        <v>3.9473684210526319</v>
      </c>
      <c r="F29" s="28">
        <f>C29+D29+E29</f>
        <v>82.69736842105263</v>
      </c>
    </row>
  </sheetData>
  <mergeCells count="1">
    <mergeCell ref="B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"/>
  <sheetViews>
    <sheetView workbookViewId="0">
      <selection activeCell="B7" sqref="B7"/>
    </sheetView>
  </sheetViews>
  <sheetFormatPr defaultRowHeight="15" x14ac:dyDescent="0.25"/>
  <cols>
    <col min="2" max="2" width="18" customWidth="1"/>
    <col min="3" max="3" width="13.7109375" customWidth="1"/>
    <col min="4" max="5" width="18.5703125" customWidth="1"/>
    <col min="6" max="6" width="11.85546875" customWidth="1"/>
    <col min="8" max="8" width="12.140625" customWidth="1"/>
    <col min="12" max="12" width="9.7109375" customWidth="1"/>
  </cols>
  <sheetData>
    <row r="2" spans="2:21" ht="18.75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  <c r="N2" s="2"/>
      <c r="O2" s="2"/>
      <c r="P2" s="2"/>
      <c r="Q2" s="2"/>
      <c r="R2" s="2"/>
      <c r="S2" s="2"/>
      <c r="T2" s="2"/>
      <c r="U2" s="2"/>
    </row>
    <row r="4" spans="2:21" ht="75" x14ac:dyDescent="0.25">
      <c r="B4" s="12" t="s">
        <v>13</v>
      </c>
      <c r="C4" s="12" t="s">
        <v>17</v>
      </c>
      <c r="D4" s="13" t="s">
        <v>19</v>
      </c>
      <c r="E4" s="13" t="s">
        <v>26</v>
      </c>
      <c r="F4" s="13" t="s">
        <v>27</v>
      </c>
    </row>
    <row r="5" spans="2:21" x14ac:dyDescent="0.25">
      <c r="B5" s="29" t="s">
        <v>14</v>
      </c>
      <c r="C5" s="30">
        <v>220</v>
      </c>
      <c r="D5" s="6">
        <v>560</v>
      </c>
      <c r="E5" s="6">
        <v>95</v>
      </c>
      <c r="F5" s="6"/>
    </row>
    <row r="6" spans="2:21" x14ac:dyDescent="0.25">
      <c r="B6" s="29" t="s">
        <v>15</v>
      </c>
      <c r="C6" s="30">
        <v>200</v>
      </c>
      <c r="D6" s="6">
        <v>540</v>
      </c>
      <c r="E6" s="6">
        <v>85</v>
      </c>
      <c r="F6" s="6"/>
    </row>
    <row r="7" spans="2:21" x14ac:dyDescent="0.25">
      <c r="B7" s="29" t="s">
        <v>16</v>
      </c>
      <c r="C7" s="30">
        <v>150</v>
      </c>
      <c r="D7" s="6">
        <v>300</v>
      </c>
      <c r="E7" s="6">
        <v>75</v>
      </c>
      <c r="F7" s="6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ӘЖ анықтау формуласы</vt:lpstr>
      <vt:lpstr>ӘЖ ұпайларын есептеу мысалы</vt:lpstr>
      <vt:lpstr>Баға ұсынысының нысаны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Динмухаммед</dc:creator>
  <cp:lastModifiedBy>Динара Баймухамбетовна Ахметкалиева</cp:lastModifiedBy>
  <cp:lastPrinted>2019-12-11T08:36:55Z</cp:lastPrinted>
  <dcterms:created xsi:type="dcterms:W3CDTF">2018-11-07T06:22:04Z</dcterms:created>
  <dcterms:modified xsi:type="dcterms:W3CDTF">2024-12-25T10:57:50Z</dcterms:modified>
</cp:coreProperties>
</file>